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boatm\OneDrive\Documents\C-MANC\Appropriations\Spreadsheets\"/>
    </mc:Choice>
  </mc:AlternateContent>
  <xr:revisionPtr revIDLastSave="0" documentId="13_ncr:1_{030A0FDA-D0A9-44F7-A1CD-C125E50980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ct Fundings" sheetId="1" r:id="rId1"/>
    <sheet name="Sheet1" sheetId="3" r:id="rId2"/>
    <sheet name="Operation and Maintenance" sheetId="2" state="hidden" r:id="rId3"/>
  </sheets>
  <definedNames>
    <definedName name="_xlnm.Print_Area" localSheetId="2">'Operation and Maintenance'!#REF!</definedName>
    <definedName name="_xlnm.Print_Area" localSheetId="0">'Project Fundings'!$A$2:$EJ$276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G241" i="1" l="1"/>
  <c r="EF241" i="1"/>
  <c r="EG240" i="1"/>
  <c r="EF240" i="1"/>
  <c r="EG239" i="1"/>
  <c r="EF239" i="1"/>
  <c r="EG238" i="1"/>
  <c r="EF238" i="1"/>
  <c r="EG237" i="1"/>
  <c r="EF237" i="1"/>
  <c r="EG236" i="1"/>
  <c r="EF236" i="1"/>
  <c r="EG235" i="1"/>
  <c r="EF235" i="1"/>
  <c r="EG234" i="1"/>
  <c r="EF234" i="1"/>
  <c r="EG233" i="1"/>
  <c r="EF233" i="1"/>
  <c r="EG232" i="1"/>
  <c r="EF232" i="1"/>
  <c r="EG231" i="1"/>
  <c r="EG243" i="1" s="1"/>
  <c r="EF231" i="1"/>
  <c r="EE241" i="1"/>
  <c r="EE240" i="1"/>
  <c r="EE239" i="1"/>
  <c r="EE238" i="1"/>
  <c r="EE237" i="1"/>
  <c r="EE236" i="1"/>
  <c r="EE235" i="1"/>
  <c r="EE234" i="1"/>
  <c r="EE233" i="1"/>
  <c r="EE232" i="1"/>
  <c r="EE231" i="1"/>
  <c r="EB241" i="1"/>
  <c r="EB240" i="1"/>
  <c r="EB239" i="1"/>
  <c r="EB238" i="1"/>
  <c r="EB237" i="1"/>
  <c r="EB236" i="1"/>
  <c r="EB235" i="1"/>
  <c r="EB234" i="1"/>
  <c r="EB233" i="1"/>
  <c r="EB232" i="1"/>
  <c r="EB231" i="1"/>
  <c r="EH241" i="1"/>
  <c r="EH240" i="1"/>
  <c r="EH239" i="1"/>
  <c r="EH238" i="1"/>
  <c r="EH237" i="1"/>
  <c r="EH236" i="1"/>
  <c r="EH235" i="1"/>
  <c r="EH234" i="1"/>
  <c r="EH233" i="1"/>
  <c r="EH232" i="1"/>
  <c r="EH231" i="1"/>
  <c r="EA241" i="1"/>
  <c r="EA240" i="1"/>
  <c r="EA239" i="1"/>
  <c r="EA238" i="1"/>
  <c r="EA237" i="1"/>
  <c r="EA236" i="1"/>
  <c r="EA235" i="1"/>
  <c r="EA234" i="1"/>
  <c r="EA233" i="1"/>
  <c r="EA232" i="1"/>
  <c r="EA231" i="1"/>
  <c r="DZ241" i="1"/>
  <c r="DZ240" i="1"/>
  <c r="DZ239" i="1"/>
  <c r="DZ238" i="1"/>
  <c r="DZ237" i="1"/>
  <c r="DZ236" i="1"/>
  <c r="DZ235" i="1"/>
  <c r="DZ234" i="1"/>
  <c r="DZ233" i="1"/>
  <c r="DZ232" i="1"/>
  <c r="DZ231" i="1"/>
  <c r="DW241" i="1"/>
  <c r="DW239" i="1"/>
  <c r="DW238" i="1"/>
  <c r="DW237" i="1"/>
  <c r="DW236" i="1"/>
  <c r="DW235" i="1"/>
  <c r="DW234" i="1"/>
  <c r="DW233" i="1"/>
  <c r="DW232" i="1"/>
  <c r="DW231" i="1"/>
  <c r="DX241" i="1"/>
  <c r="DX239" i="1"/>
  <c r="DX238" i="1"/>
  <c r="DX237" i="1"/>
  <c r="DX236" i="1"/>
  <c r="DX235" i="1"/>
  <c r="DX234" i="1"/>
  <c r="DX233" i="1"/>
  <c r="DX232" i="1"/>
  <c r="DX231" i="1"/>
  <c r="DY241" i="1"/>
  <c r="DY240" i="1"/>
  <c r="DY239" i="1"/>
  <c r="DY238" i="1"/>
  <c r="DY237" i="1"/>
  <c r="DY236" i="1"/>
  <c r="DY235" i="1"/>
  <c r="DY234" i="1"/>
  <c r="DY233" i="1"/>
  <c r="DY232" i="1"/>
  <c r="DY231" i="1"/>
  <c r="DS241" i="1"/>
  <c r="DS239" i="1"/>
  <c r="DS238" i="1"/>
  <c r="DS237" i="1"/>
  <c r="DS236" i="1"/>
  <c r="DS235" i="1"/>
  <c r="DS234" i="1"/>
  <c r="DS233" i="1"/>
  <c r="DS232" i="1"/>
  <c r="DS231" i="1"/>
  <c r="DO235" i="1"/>
  <c r="DQ235" i="1"/>
  <c r="DR235" i="1"/>
  <c r="EC235" i="1"/>
  <c r="DV235" i="1"/>
  <c r="DV241" i="1"/>
  <c r="DV239" i="1"/>
  <c r="DV238" i="1"/>
  <c r="DV237" i="1"/>
  <c r="DV236" i="1"/>
  <c r="DV234" i="1"/>
  <c r="DV233" i="1"/>
  <c r="DV232" i="1"/>
  <c r="DV231" i="1"/>
  <c r="EC241" i="1"/>
  <c r="EC240" i="1"/>
  <c r="EC239" i="1"/>
  <c r="EC238" i="1"/>
  <c r="EC237" i="1"/>
  <c r="EC236" i="1"/>
  <c r="EC234" i="1"/>
  <c r="EC233" i="1"/>
  <c r="EC232" i="1"/>
  <c r="EC231" i="1"/>
  <c r="DR241" i="1"/>
  <c r="DQ241" i="1"/>
  <c r="DQ240" i="1"/>
  <c r="DR239" i="1"/>
  <c r="DQ239" i="1"/>
  <c r="DR238" i="1"/>
  <c r="DQ238" i="1"/>
  <c r="DR237" i="1"/>
  <c r="DQ237" i="1"/>
  <c r="DR236" i="1"/>
  <c r="DQ236" i="1"/>
  <c r="DR234" i="1"/>
  <c r="DQ234" i="1"/>
  <c r="DR233" i="1"/>
  <c r="DQ233" i="1"/>
  <c r="DR232" i="1"/>
  <c r="DQ232" i="1"/>
  <c r="DR231" i="1"/>
  <c r="DQ231" i="1"/>
  <c r="DP241" i="1"/>
  <c r="DP240" i="1"/>
  <c r="DP239" i="1"/>
  <c r="DP238" i="1"/>
  <c r="DP237" i="1"/>
  <c r="DP236" i="1"/>
  <c r="DP235" i="1"/>
  <c r="DP234" i="1"/>
  <c r="DP233" i="1"/>
  <c r="DP232" i="1"/>
  <c r="DP231" i="1"/>
  <c r="DO241" i="1"/>
  <c r="DO240" i="1"/>
  <c r="DO239" i="1"/>
  <c r="DO238" i="1"/>
  <c r="DO237" i="1"/>
  <c r="DO236" i="1"/>
  <c r="DO234" i="1"/>
  <c r="DO233" i="1"/>
  <c r="DO232" i="1"/>
  <c r="DO231" i="1"/>
  <c r="DN231" i="1"/>
  <c r="DM231" i="1"/>
  <c r="DL231" i="1"/>
  <c r="DK231" i="1"/>
  <c r="DJ231" i="1"/>
  <c r="DI231" i="1"/>
  <c r="DT231" i="1"/>
  <c r="DM241" i="1"/>
  <c r="DM240" i="1"/>
  <c r="DM239" i="1"/>
  <c r="DM238" i="1"/>
  <c r="DM237" i="1"/>
  <c r="DM236" i="1"/>
  <c r="DM235" i="1"/>
  <c r="DM234" i="1"/>
  <c r="DM233" i="1"/>
  <c r="DM232" i="1"/>
  <c r="DN241" i="1"/>
  <c r="DN240" i="1"/>
  <c r="DN239" i="1"/>
  <c r="DN238" i="1"/>
  <c r="DN237" i="1"/>
  <c r="DN236" i="1"/>
  <c r="DN235" i="1"/>
  <c r="DN234" i="1"/>
  <c r="DN233" i="1"/>
  <c r="DN232" i="1"/>
  <c r="DL241" i="1"/>
  <c r="DL240" i="1"/>
  <c r="DL239" i="1"/>
  <c r="DL238" i="1"/>
  <c r="DL237" i="1"/>
  <c r="DL236" i="1"/>
  <c r="DL235" i="1"/>
  <c r="DL234" i="1"/>
  <c r="DL233" i="1"/>
  <c r="DL232" i="1"/>
  <c r="DT241" i="1"/>
  <c r="DT240" i="1"/>
  <c r="DT239" i="1"/>
  <c r="DT238" i="1"/>
  <c r="DT237" i="1"/>
  <c r="DT236" i="1"/>
  <c r="DT235" i="1"/>
  <c r="DT234" i="1"/>
  <c r="DT233" i="1"/>
  <c r="DT232" i="1"/>
  <c r="DK234" i="1"/>
  <c r="DJ234" i="1"/>
  <c r="DI234" i="1"/>
  <c r="DK241" i="1"/>
  <c r="DK240" i="1"/>
  <c r="DK239" i="1"/>
  <c r="DK238" i="1"/>
  <c r="DK237" i="1"/>
  <c r="DK236" i="1"/>
  <c r="DK235" i="1"/>
  <c r="DK233" i="1"/>
  <c r="DK232" i="1"/>
  <c r="EF243" i="1" l="1"/>
  <c r="EE243" i="1"/>
  <c r="EB243" i="1"/>
  <c r="EH243" i="1"/>
  <c r="DY243" i="1"/>
  <c r="EA243" i="1"/>
  <c r="DZ243" i="1"/>
  <c r="DW243" i="1"/>
  <c r="DX243" i="1"/>
  <c r="DR243" i="1"/>
  <c r="DS243" i="1"/>
  <c r="DV243" i="1"/>
  <c r="EC243" i="1"/>
  <c r="DQ243" i="1"/>
  <c r="DP243" i="1"/>
  <c r="DO243" i="1"/>
  <c r="DL243" i="1"/>
  <c r="DN243" i="1"/>
  <c r="DM243" i="1"/>
  <c r="DT243" i="1"/>
  <c r="DK243" i="1"/>
  <c r="DJ240" i="1"/>
  <c r="DI240" i="1"/>
  <c r="DH240" i="1"/>
  <c r="DG240" i="1"/>
  <c r="DA240" i="1"/>
  <c r="DI241" i="1" l="1"/>
  <c r="DI239" i="1"/>
  <c r="DI238" i="1"/>
  <c r="DI237" i="1"/>
  <c r="DI236" i="1"/>
  <c r="DI235" i="1"/>
  <c r="DI233" i="1"/>
  <c r="DI232" i="1"/>
  <c r="DH241" i="1"/>
  <c r="DH239" i="1"/>
  <c r="DH238" i="1"/>
  <c r="DH237" i="1"/>
  <c r="DH236" i="1"/>
  <c r="DH235" i="1"/>
  <c r="DH234" i="1"/>
  <c r="DH233" i="1"/>
  <c r="DH232" i="1"/>
  <c r="DH231" i="1"/>
  <c r="DG241" i="1"/>
  <c r="DG239" i="1"/>
  <c r="DG238" i="1"/>
  <c r="DG237" i="1"/>
  <c r="DG236" i="1"/>
  <c r="DG235" i="1"/>
  <c r="DG234" i="1"/>
  <c r="DG233" i="1"/>
  <c r="DG232" i="1"/>
  <c r="DG231" i="1"/>
  <c r="DG243" i="1" l="1"/>
  <c r="DI243" i="1"/>
  <c r="DH243" i="1"/>
  <c r="DJ241" i="1"/>
  <c r="DJ239" i="1"/>
  <c r="DJ238" i="1"/>
  <c r="DJ237" i="1"/>
  <c r="DJ236" i="1"/>
  <c r="DJ235" i="1"/>
  <c r="DJ233" i="1"/>
  <c r="DJ232" i="1"/>
  <c r="DJ243" i="1" l="1"/>
  <c r="DE241" i="1"/>
  <c r="DE240" i="1"/>
  <c r="DE239" i="1"/>
  <c r="DE238" i="1"/>
  <c r="DE237" i="1"/>
  <c r="DE236" i="1"/>
  <c r="DE235" i="1"/>
  <c r="DE234" i="1"/>
  <c r="DE233" i="1"/>
  <c r="DE232" i="1"/>
  <c r="DE231" i="1"/>
  <c r="DD241" i="1"/>
  <c r="DD240" i="1"/>
  <c r="DD239" i="1"/>
  <c r="DD238" i="1"/>
  <c r="DD237" i="1"/>
  <c r="DD236" i="1"/>
  <c r="DD235" i="1"/>
  <c r="DD234" i="1"/>
  <c r="DD233" i="1"/>
  <c r="DD232" i="1"/>
  <c r="DD231" i="1"/>
  <c r="DC241" i="1"/>
  <c r="DC240" i="1"/>
  <c r="DC239" i="1"/>
  <c r="DC238" i="1"/>
  <c r="DC237" i="1"/>
  <c r="DC236" i="1"/>
  <c r="DC235" i="1"/>
  <c r="DC234" i="1"/>
  <c r="DC233" i="1"/>
  <c r="DC232" i="1"/>
  <c r="DC231" i="1"/>
  <c r="DB239" i="1"/>
  <c r="DB238" i="1"/>
  <c r="DB237" i="1"/>
  <c r="DB236" i="1"/>
  <c r="DB235" i="1"/>
  <c r="DB234" i="1"/>
  <c r="DB231" i="1"/>
  <c r="DC243" i="1" l="1"/>
  <c r="DD243" i="1"/>
  <c r="DE243" i="1"/>
  <c r="X231" i="1"/>
  <c r="X241" i="1"/>
  <c r="X240" i="1"/>
  <c r="X239" i="1"/>
  <c r="X238" i="1"/>
  <c r="X237" i="1"/>
  <c r="X236" i="1"/>
  <c r="X235" i="1"/>
  <c r="X234" i="1"/>
  <c r="X233" i="1"/>
  <c r="X232" i="1"/>
  <c r="W241" i="1"/>
  <c r="W240" i="1"/>
  <c r="W239" i="1"/>
  <c r="W238" i="1"/>
  <c r="W237" i="1"/>
  <c r="W236" i="1"/>
  <c r="W235" i="1"/>
  <c r="W234" i="1"/>
  <c r="W233" i="1"/>
  <c r="W232" i="1"/>
  <c r="W231" i="1"/>
  <c r="U243" i="1"/>
  <c r="V241" i="1"/>
  <c r="V240" i="1"/>
  <c r="V239" i="1"/>
  <c r="V238" i="1"/>
  <c r="V237" i="1"/>
  <c r="V236" i="1"/>
  <c r="V235" i="1"/>
  <c r="V234" i="1"/>
  <c r="V233" i="1"/>
  <c r="V232" i="1"/>
  <c r="V231" i="1"/>
  <c r="T241" i="1"/>
  <c r="T240" i="1"/>
  <c r="T239" i="1"/>
  <c r="T238" i="1"/>
  <c r="T237" i="1"/>
  <c r="T236" i="1"/>
  <c r="T235" i="1"/>
  <c r="T234" i="1"/>
  <c r="T233" i="1"/>
  <c r="T232" i="1"/>
  <c r="T231" i="1"/>
  <c r="S241" i="1"/>
  <c r="S240" i="1"/>
  <c r="S239" i="1"/>
  <c r="S238" i="1"/>
  <c r="S237" i="1"/>
  <c r="S236" i="1"/>
  <c r="S235" i="1"/>
  <c r="S234" i="1"/>
  <c r="S233" i="1"/>
  <c r="S232" i="1"/>
  <c r="S231" i="1"/>
  <c r="R241" i="1"/>
  <c r="R240" i="1"/>
  <c r="R239" i="1"/>
  <c r="R238" i="1"/>
  <c r="R237" i="1"/>
  <c r="R236" i="1"/>
  <c r="R235" i="1"/>
  <c r="R234" i="1"/>
  <c r="R233" i="1"/>
  <c r="R232" i="1"/>
  <c r="R231" i="1"/>
  <c r="Q241" i="1"/>
  <c r="Q240" i="1"/>
  <c r="Q239" i="1"/>
  <c r="Q238" i="1"/>
  <c r="Q237" i="1"/>
  <c r="Q236" i="1"/>
  <c r="Q235" i="1"/>
  <c r="Q234" i="1"/>
  <c r="Q233" i="1"/>
  <c r="Q232" i="1"/>
  <c r="Q231" i="1"/>
  <c r="P241" i="1"/>
  <c r="P240" i="1"/>
  <c r="P239" i="1"/>
  <c r="P238" i="1"/>
  <c r="P237" i="1"/>
  <c r="P236" i="1"/>
  <c r="P235" i="1"/>
  <c r="P234" i="1"/>
  <c r="P233" i="1"/>
  <c r="P232" i="1"/>
  <c r="P231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M241" i="1"/>
  <c r="M240" i="1"/>
  <c r="M239" i="1"/>
  <c r="M238" i="1"/>
  <c r="M237" i="1"/>
  <c r="M236" i="1"/>
  <c r="M235" i="1"/>
  <c r="M234" i="1"/>
  <c r="M233" i="1"/>
  <c r="M232" i="1"/>
  <c r="M231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C241" i="1"/>
  <c r="C240" i="1"/>
  <c r="C239" i="1"/>
  <c r="C238" i="1"/>
  <c r="C237" i="1"/>
  <c r="C236" i="1"/>
  <c r="C235" i="1"/>
  <c r="C234" i="1"/>
  <c r="C233" i="1"/>
  <c r="C232" i="1"/>
  <c r="C231" i="1"/>
  <c r="B241" i="1"/>
  <c r="B240" i="1"/>
  <c r="B239" i="1"/>
  <c r="B238" i="1"/>
  <c r="B237" i="1"/>
  <c r="B236" i="1"/>
  <c r="B235" i="1"/>
  <c r="B234" i="1"/>
  <c r="B233" i="1"/>
  <c r="B232" i="1"/>
  <c r="B231" i="1"/>
  <c r="J237" i="1"/>
  <c r="I237" i="1"/>
  <c r="H237" i="1"/>
  <c r="G237" i="1"/>
  <c r="K237" i="1"/>
  <c r="L237" i="1"/>
  <c r="K241" i="1"/>
  <c r="J241" i="1"/>
  <c r="K240" i="1"/>
  <c r="J240" i="1"/>
  <c r="K239" i="1"/>
  <c r="J239" i="1"/>
  <c r="K238" i="1"/>
  <c r="J238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L241" i="1"/>
  <c r="L240" i="1"/>
  <c r="L239" i="1"/>
  <c r="L238" i="1"/>
  <c r="L236" i="1"/>
  <c r="L235" i="1"/>
  <c r="L234" i="1"/>
  <c r="L233" i="1"/>
  <c r="L232" i="1"/>
  <c r="L231" i="1"/>
  <c r="I241" i="1"/>
  <c r="H241" i="1"/>
  <c r="I240" i="1"/>
  <c r="H240" i="1"/>
  <c r="I239" i="1"/>
  <c r="H239" i="1"/>
  <c r="I238" i="1"/>
  <c r="H238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G240" i="1"/>
  <c r="G238" i="1"/>
  <c r="G236" i="1"/>
  <c r="G235" i="1"/>
  <c r="G234" i="1"/>
  <c r="DB241" i="1"/>
  <c r="DB240" i="1"/>
  <c r="DB233" i="1"/>
  <c r="DB232" i="1"/>
  <c r="M243" i="1" l="1"/>
  <c r="P243" i="1"/>
  <c r="V243" i="1"/>
  <c r="N243" i="1"/>
  <c r="R243" i="1"/>
  <c r="T243" i="1"/>
  <c r="Q243" i="1"/>
  <c r="S243" i="1"/>
  <c r="W243" i="1"/>
  <c r="X243" i="1"/>
  <c r="O243" i="1"/>
  <c r="L243" i="1"/>
  <c r="C243" i="1"/>
  <c r="J243" i="1"/>
  <c r="E243" i="1"/>
  <c r="B243" i="1"/>
  <c r="F243" i="1"/>
  <c r="K243" i="1"/>
  <c r="I243" i="1"/>
  <c r="H243" i="1"/>
  <c r="DB243" i="1"/>
  <c r="DA241" i="1"/>
  <c r="DA239" i="1"/>
  <c r="DA238" i="1"/>
  <c r="DA236" i="1"/>
  <c r="DA235" i="1"/>
  <c r="DA234" i="1"/>
  <c r="DA233" i="1"/>
  <c r="DA232" i="1"/>
  <c r="DA231" i="1"/>
  <c r="CV241" i="1"/>
  <c r="CV239" i="1"/>
  <c r="CV238" i="1"/>
  <c r="CV236" i="1"/>
  <c r="CV235" i="1"/>
  <c r="CV234" i="1"/>
  <c r="CV233" i="1"/>
  <c r="CV232" i="1"/>
  <c r="CV231" i="1"/>
  <c r="CZ241" i="1"/>
  <c r="CZ239" i="1"/>
  <c r="CZ238" i="1"/>
  <c r="CZ236" i="1"/>
  <c r="CZ235" i="1"/>
  <c r="CZ234" i="1"/>
  <c r="CZ233" i="1"/>
  <c r="CZ232" i="1"/>
  <c r="CZ231" i="1"/>
  <c r="CT241" i="1"/>
  <c r="CT239" i="1"/>
  <c r="CT238" i="1"/>
  <c r="CT236" i="1"/>
  <c r="CT235" i="1"/>
  <c r="CT234" i="1"/>
  <c r="CT233" i="1"/>
  <c r="CT232" i="1"/>
  <c r="CT231" i="1"/>
  <c r="CY241" i="1"/>
  <c r="CY239" i="1"/>
  <c r="CY238" i="1"/>
  <c r="CY236" i="1"/>
  <c r="CY235" i="1"/>
  <c r="CY234" i="1"/>
  <c r="CY233" i="1"/>
  <c r="CY232" i="1"/>
  <c r="CY231" i="1"/>
  <c r="CX241" i="1"/>
  <c r="CX239" i="1"/>
  <c r="CX238" i="1"/>
  <c r="CX236" i="1"/>
  <c r="CX235" i="1"/>
  <c r="CX234" i="1"/>
  <c r="CX233" i="1"/>
  <c r="CX232" i="1"/>
  <c r="CX231" i="1"/>
  <c r="CS241" i="1"/>
  <c r="CS239" i="1"/>
  <c r="CS238" i="1"/>
  <c r="CS236" i="1"/>
  <c r="CS235" i="1"/>
  <c r="CS234" i="1"/>
  <c r="CS233" i="1"/>
  <c r="CS232" i="1"/>
  <c r="CS231" i="1"/>
  <c r="CW241" i="1"/>
  <c r="CW239" i="1"/>
  <c r="CW238" i="1"/>
  <c r="CW236" i="1"/>
  <c r="CW235" i="1"/>
  <c r="CW234" i="1"/>
  <c r="CW233" i="1"/>
  <c r="CW232" i="1"/>
  <c r="CW231" i="1"/>
  <c r="CR241" i="1"/>
  <c r="CR239" i="1"/>
  <c r="CR238" i="1"/>
  <c r="CR236" i="1"/>
  <c r="CR235" i="1"/>
  <c r="CR234" i="1"/>
  <c r="CR233" i="1"/>
  <c r="CR232" i="1"/>
  <c r="CR231" i="1"/>
  <c r="CQ241" i="1"/>
  <c r="CQ239" i="1"/>
  <c r="CQ238" i="1"/>
  <c r="CQ236" i="1"/>
  <c r="CQ235" i="1"/>
  <c r="CQ234" i="1"/>
  <c r="CQ233" i="1"/>
  <c r="CQ232" i="1"/>
  <c r="CQ231" i="1"/>
  <c r="CO241" i="1"/>
  <c r="CO239" i="1"/>
  <c r="CO238" i="1"/>
  <c r="CO236" i="1"/>
  <c r="CO235" i="1"/>
  <c r="CO234" i="1"/>
  <c r="CO233" i="1"/>
  <c r="CO232" i="1"/>
  <c r="CO231" i="1"/>
  <c r="CN241" i="1"/>
  <c r="CN239" i="1"/>
  <c r="CN238" i="1"/>
  <c r="CN236" i="1"/>
  <c r="CN235" i="1"/>
  <c r="CN234" i="1"/>
  <c r="CN233" i="1"/>
  <c r="CN232" i="1"/>
  <c r="CN231" i="1"/>
  <c r="CP241" i="1"/>
  <c r="CP239" i="1"/>
  <c r="CP238" i="1"/>
  <c r="CP236" i="1"/>
  <c r="CP235" i="1"/>
  <c r="CP234" i="1"/>
  <c r="CP233" i="1"/>
  <c r="CP232" i="1"/>
  <c r="CP231" i="1"/>
  <c r="CU241" i="1"/>
  <c r="CU239" i="1"/>
  <c r="CU238" i="1"/>
  <c r="CU236" i="1"/>
  <c r="CU235" i="1"/>
  <c r="CU234" i="1"/>
  <c r="CU233" i="1"/>
  <c r="CU232" i="1"/>
  <c r="CU231" i="1"/>
  <c r="CL241" i="1"/>
  <c r="CL239" i="1"/>
  <c r="CL238" i="1"/>
  <c r="CL236" i="1"/>
  <c r="CL235" i="1"/>
  <c r="CL234" i="1"/>
  <c r="CL233" i="1"/>
  <c r="CL232" i="1"/>
  <c r="CL231" i="1"/>
  <c r="CK241" i="1"/>
  <c r="CK239" i="1"/>
  <c r="CK238" i="1"/>
  <c r="CK236" i="1"/>
  <c r="CK235" i="1"/>
  <c r="CK234" i="1"/>
  <c r="CK233" i="1"/>
  <c r="CK232" i="1"/>
  <c r="CK231" i="1"/>
  <c r="CM236" i="1"/>
  <c r="CI241" i="1"/>
  <c r="CI239" i="1"/>
  <c r="CI238" i="1"/>
  <c r="CI236" i="1"/>
  <c r="CI235" i="1"/>
  <c r="CI234" i="1"/>
  <c r="CI233" i="1"/>
  <c r="CI232" i="1"/>
  <c r="CI231" i="1"/>
  <c r="CJ241" i="1"/>
  <c r="CJ239" i="1"/>
  <c r="CJ238" i="1"/>
  <c r="CJ236" i="1"/>
  <c r="CJ235" i="1"/>
  <c r="CJ234" i="1"/>
  <c r="CJ233" i="1"/>
  <c r="CJ232" i="1"/>
  <c r="CJ231" i="1"/>
  <c r="CH241" i="1"/>
  <c r="CH239" i="1"/>
  <c r="CH238" i="1"/>
  <c r="CH236" i="1"/>
  <c r="CH235" i="1"/>
  <c r="CH234" i="1"/>
  <c r="CH233" i="1"/>
  <c r="CH232" i="1"/>
  <c r="CH231" i="1"/>
  <c r="CM241" i="1"/>
  <c r="CM239" i="1"/>
  <c r="CM238" i="1"/>
  <c r="CM235" i="1"/>
  <c r="CM234" i="1"/>
  <c r="CM233" i="1"/>
  <c r="CM232" i="1"/>
  <c r="CM231" i="1"/>
  <c r="CG241" i="1"/>
  <c r="CG239" i="1"/>
  <c r="CG238" i="1"/>
  <c r="CG236" i="1"/>
  <c r="CG235" i="1"/>
  <c r="CG234" i="1"/>
  <c r="CG233" i="1"/>
  <c r="CG232" i="1"/>
  <c r="CG231" i="1"/>
  <c r="CF241" i="1"/>
  <c r="CF239" i="1"/>
  <c r="CF238" i="1"/>
  <c r="CF236" i="1"/>
  <c r="CF235" i="1"/>
  <c r="CF234" i="1"/>
  <c r="CF233" i="1"/>
  <c r="CF232" i="1"/>
  <c r="CF231" i="1"/>
  <c r="CD241" i="1"/>
  <c r="CC241" i="1"/>
  <c r="CB241" i="1"/>
  <c r="CD239" i="1"/>
  <c r="CC239" i="1"/>
  <c r="CB239" i="1"/>
  <c r="CD238" i="1"/>
  <c r="CC238" i="1"/>
  <c r="CB238" i="1"/>
  <c r="CD236" i="1"/>
  <c r="CC236" i="1"/>
  <c r="CB236" i="1"/>
  <c r="CD235" i="1"/>
  <c r="CC235" i="1"/>
  <c r="CB235" i="1"/>
  <c r="CD234" i="1"/>
  <c r="CC234" i="1"/>
  <c r="CB234" i="1"/>
  <c r="CD233" i="1"/>
  <c r="CC233" i="1"/>
  <c r="CB233" i="1"/>
  <c r="CD232" i="1"/>
  <c r="CC232" i="1"/>
  <c r="CB232" i="1"/>
  <c r="CD231" i="1"/>
  <c r="CC231" i="1"/>
  <c r="CB231" i="1"/>
  <c r="CA241" i="1"/>
  <c r="CA239" i="1"/>
  <c r="CA238" i="1"/>
  <c r="CA236" i="1"/>
  <c r="CA235" i="1"/>
  <c r="CA234" i="1"/>
  <c r="CA233" i="1"/>
  <c r="CA232" i="1"/>
  <c r="CA231" i="1"/>
  <c r="BY241" i="1"/>
  <c r="BY239" i="1"/>
  <c r="BY238" i="1"/>
  <c r="BY236" i="1"/>
  <c r="BY235" i="1"/>
  <c r="BY234" i="1"/>
  <c r="BY233" i="1"/>
  <c r="BY232" i="1"/>
  <c r="BY231" i="1"/>
  <c r="BX241" i="1"/>
  <c r="BX239" i="1"/>
  <c r="BX238" i="1"/>
  <c r="BX236" i="1"/>
  <c r="BX235" i="1"/>
  <c r="BX234" i="1"/>
  <c r="BX233" i="1"/>
  <c r="BX232" i="1"/>
  <c r="BX231" i="1"/>
  <c r="BW241" i="1"/>
  <c r="BW239" i="1"/>
  <c r="BW238" i="1"/>
  <c r="BW236" i="1"/>
  <c r="BW235" i="1"/>
  <c r="BW234" i="1"/>
  <c r="BW233" i="1"/>
  <c r="BW232" i="1"/>
  <c r="BW231" i="1"/>
  <c r="BZ241" i="1"/>
  <c r="BZ239" i="1"/>
  <c r="BZ238" i="1"/>
  <c r="BZ236" i="1"/>
  <c r="BZ235" i="1"/>
  <c r="BZ234" i="1"/>
  <c r="BZ233" i="1"/>
  <c r="BZ232" i="1"/>
  <c r="BZ231" i="1"/>
  <c r="BV241" i="1"/>
  <c r="BV239" i="1"/>
  <c r="BV238" i="1"/>
  <c r="BV236" i="1"/>
  <c r="BV235" i="1"/>
  <c r="BV234" i="1"/>
  <c r="BV233" i="1"/>
  <c r="BV232" i="1"/>
  <c r="BV231" i="1"/>
  <c r="BU241" i="1"/>
  <c r="BU239" i="1"/>
  <c r="BU238" i="1"/>
  <c r="BU236" i="1"/>
  <c r="BU235" i="1"/>
  <c r="BU234" i="1"/>
  <c r="BU233" i="1"/>
  <c r="BU232" i="1"/>
  <c r="BU231" i="1"/>
  <c r="BR241" i="1"/>
  <c r="BR239" i="1"/>
  <c r="BR238" i="1"/>
  <c r="BR236" i="1"/>
  <c r="BR235" i="1"/>
  <c r="BR234" i="1"/>
  <c r="BR233" i="1"/>
  <c r="BR232" i="1"/>
  <c r="BR231" i="1"/>
  <c r="BS241" i="1"/>
  <c r="BS239" i="1"/>
  <c r="BS238" i="1"/>
  <c r="BS236" i="1"/>
  <c r="BS235" i="1"/>
  <c r="BS234" i="1"/>
  <c r="BS233" i="1"/>
  <c r="BS232" i="1"/>
  <c r="BS231" i="1"/>
  <c r="BD149" i="1"/>
  <c r="BT241" i="1"/>
  <c r="BT239" i="1"/>
  <c r="BT238" i="1"/>
  <c r="BT236" i="1"/>
  <c r="BT235" i="1"/>
  <c r="BT234" i="1"/>
  <c r="BT233" i="1"/>
  <c r="BT232" i="1"/>
  <c r="BT231" i="1"/>
  <c r="BQ241" i="1"/>
  <c r="BQ239" i="1"/>
  <c r="BQ238" i="1"/>
  <c r="BQ236" i="1"/>
  <c r="BQ235" i="1"/>
  <c r="BQ234" i="1"/>
  <c r="BQ233" i="1"/>
  <c r="BQ232" i="1"/>
  <c r="BQ231" i="1"/>
  <c r="BP232" i="1"/>
  <c r="BP238" i="1"/>
  <c r="BP241" i="1"/>
  <c r="BP239" i="1"/>
  <c r="BP236" i="1"/>
  <c r="BP235" i="1"/>
  <c r="BP234" i="1"/>
  <c r="BP233" i="1"/>
  <c r="BP231" i="1"/>
  <c r="BN234" i="1"/>
  <c r="BN241" i="1"/>
  <c r="BN239" i="1"/>
  <c r="BN238" i="1"/>
  <c r="BN236" i="1"/>
  <c r="BN235" i="1"/>
  <c r="BN233" i="1"/>
  <c r="BN232" i="1"/>
  <c r="BN231" i="1"/>
  <c r="BM232" i="1"/>
  <c r="BM233" i="1"/>
  <c r="BM239" i="1"/>
  <c r="BM241" i="1"/>
  <c r="BM234" i="1"/>
  <c r="BM238" i="1"/>
  <c r="BM236" i="1"/>
  <c r="BM235" i="1"/>
  <c r="BM231" i="1"/>
  <c r="BL231" i="1"/>
  <c r="BL232" i="1"/>
  <c r="BL233" i="1"/>
  <c r="BL234" i="1"/>
  <c r="BL235" i="1"/>
  <c r="BL236" i="1"/>
  <c r="BL238" i="1"/>
  <c r="BL239" i="1"/>
  <c r="BL241" i="1"/>
  <c r="BK231" i="1"/>
  <c r="G241" i="1"/>
  <c r="G239" i="1"/>
  <c r="G233" i="1"/>
  <c r="G232" i="1"/>
  <c r="G231" i="1"/>
  <c r="BO231" i="1"/>
  <c r="BO232" i="1"/>
  <c r="BO233" i="1"/>
  <c r="BO234" i="1"/>
  <c r="BO235" i="1"/>
  <c r="BO238" i="1"/>
  <c r="BO239" i="1"/>
  <c r="BO241" i="1"/>
  <c r="BO236" i="1"/>
  <c r="BK238" i="1"/>
  <c r="BK232" i="1"/>
  <c r="BK233" i="1"/>
  <c r="BK234" i="1"/>
  <c r="BK235" i="1"/>
  <c r="BK236" i="1"/>
  <c r="BK239" i="1"/>
  <c r="BK241" i="1"/>
  <c r="BG238" i="1"/>
  <c r="BG231" i="1"/>
  <c r="BG232" i="1"/>
  <c r="BG233" i="1"/>
  <c r="BG234" i="1"/>
  <c r="BG235" i="1"/>
  <c r="BG236" i="1"/>
  <c r="BG239" i="1"/>
  <c r="BG241" i="1"/>
  <c r="BJ241" i="1"/>
  <c r="BJ238" i="1"/>
  <c r="BJ231" i="1"/>
  <c r="BJ232" i="1"/>
  <c r="BJ233" i="1"/>
  <c r="BJ234" i="1"/>
  <c r="BJ235" i="1"/>
  <c r="BJ236" i="1"/>
  <c r="BJ239" i="1"/>
  <c r="BI231" i="1"/>
  <c r="BI232" i="1"/>
  <c r="BI233" i="1"/>
  <c r="BI234" i="1"/>
  <c r="BI235" i="1"/>
  <c r="BI236" i="1"/>
  <c r="BI238" i="1"/>
  <c r="BI239" i="1"/>
  <c r="BI241" i="1"/>
  <c r="BD228" i="1"/>
  <c r="BD227" i="1"/>
  <c r="BD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D208" i="1"/>
  <c r="BD207" i="1"/>
  <c r="BD206" i="1"/>
  <c r="BD205" i="1"/>
  <c r="BD204" i="1"/>
  <c r="BD203" i="1"/>
  <c r="BD202" i="1"/>
  <c r="BD201" i="1"/>
  <c r="BD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D187" i="1"/>
  <c r="BD186" i="1"/>
  <c r="BD184" i="1"/>
  <c r="BD183" i="1"/>
  <c r="BD181" i="1"/>
  <c r="BD180" i="1"/>
  <c r="BD179" i="1"/>
  <c r="BD178" i="1"/>
  <c r="BD175" i="1"/>
  <c r="BD174" i="1"/>
  <c r="BD165" i="1"/>
  <c r="BD163" i="1"/>
  <c r="BD161" i="1"/>
  <c r="BD160" i="1"/>
  <c r="BD159" i="1"/>
  <c r="BD156" i="1"/>
  <c r="BD151" i="1"/>
  <c r="BD150" i="1"/>
  <c r="BD144" i="1"/>
  <c r="BD143" i="1"/>
  <c r="BD142" i="1"/>
  <c r="BD139" i="1"/>
  <c r="BD138" i="1"/>
  <c r="BD137" i="1"/>
  <c r="BD136" i="1"/>
  <c r="BD134" i="1"/>
  <c r="BD132" i="1"/>
  <c r="BD131" i="1"/>
  <c r="BD115" i="1"/>
  <c r="BD112" i="1"/>
  <c r="BD108" i="1"/>
  <c r="BD77" i="1"/>
  <c r="BD67" i="1"/>
  <c r="BD62" i="1"/>
  <c r="BD54" i="1"/>
  <c r="BD51" i="1"/>
  <c r="BD45" i="1"/>
  <c r="BD44" i="1"/>
  <c r="BD42" i="1"/>
  <c r="BD40" i="1"/>
  <c r="BD39" i="1"/>
  <c r="BD38" i="1"/>
  <c r="BD36" i="1"/>
  <c r="BD35" i="1"/>
  <c r="BD32" i="1"/>
  <c r="BD31" i="1"/>
  <c r="BD30" i="1"/>
  <c r="BD29" i="1"/>
  <c r="BD25" i="1"/>
  <c r="BD19" i="1"/>
  <c r="BD18" i="1"/>
  <c r="BD17" i="1"/>
  <c r="BD14" i="1"/>
  <c r="BD8" i="1"/>
  <c r="BH231" i="1"/>
  <c r="BH232" i="1"/>
  <c r="BH233" i="1"/>
  <c r="BH234" i="1"/>
  <c r="BH235" i="1"/>
  <c r="BH236" i="1"/>
  <c r="BH238" i="1"/>
  <c r="BH239" i="1"/>
  <c r="BH241" i="1"/>
  <c r="BF241" i="1"/>
  <c r="BF239" i="1"/>
  <c r="BF238" i="1"/>
  <c r="BF236" i="1"/>
  <c r="BF235" i="1"/>
  <c r="BF234" i="1"/>
  <c r="BF233" i="1"/>
  <c r="BF232" i="1"/>
  <c r="BF231" i="1"/>
  <c r="BE231" i="1"/>
  <c r="BE232" i="1"/>
  <c r="BE233" i="1"/>
  <c r="BE234" i="1"/>
  <c r="BE235" i="1"/>
  <c r="BE236" i="1"/>
  <c r="BE238" i="1"/>
  <c r="BE239" i="1"/>
  <c r="BE241" i="1"/>
  <c r="BA231" i="1"/>
  <c r="BC231" i="1"/>
  <c r="BB231" i="1"/>
  <c r="BC232" i="1"/>
  <c r="BC233" i="1"/>
  <c r="BC234" i="1"/>
  <c r="BC235" i="1"/>
  <c r="BC236" i="1"/>
  <c r="BC238" i="1"/>
  <c r="BC239" i="1"/>
  <c r="BC241" i="1"/>
  <c r="BB232" i="1"/>
  <c r="BB233" i="1"/>
  <c r="BB236" i="1"/>
  <c r="BB238" i="1"/>
  <c r="BB241" i="1"/>
  <c r="BB234" i="1"/>
  <c r="BB235" i="1"/>
  <c r="BB239" i="1"/>
  <c r="BA232" i="1"/>
  <c r="BA238" i="1"/>
  <c r="BA233" i="1"/>
  <c r="BA234" i="1"/>
  <c r="BA235" i="1"/>
  <c r="BA236" i="1"/>
  <c r="BA239" i="1"/>
  <c r="BA241" i="1"/>
  <c r="AZ238" i="1"/>
  <c r="AZ233" i="1"/>
  <c r="AZ232" i="1"/>
  <c r="AZ234" i="1"/>
  <c r="AZ235" i="1"/>
  <c r="AZ236" i="1"/>
  <c r="AZ239" i="1"/>
  <c r="AZ241" i="1"/>
  <c r="AY238" i="1"/>
  <c r="AY232" i="1"/>
  <c r="AY233" i="1"/>
  <c r="AY234" i="1"/>
  <c r="AY235" i="1"/>
  <c r="AY236" i="1"/>
  <c r="AY239" i="1"/>
  <c r="AY241" i="1"/>
  <c r="AT241" i="1"/>
  <c r="AT243" i="1" s="1"/>
  <c r="AW231" i="1"/>
  <c r="AW232" i="1"/>
  <c r="AW233" i="1"/>
  <c r="AW234" i="1"/>
  <c r="AW235" i="1"/>
  <c r="AW236" i="1"/>
  <c r="AW238" i="1"/>
  <c r="AW239" i="1"/>
  <c r="AW241" i="1"/>
  <c r="AV231" i="1"/>
  <c r="AV232" i="1"/>
  <c r="AV233" i="1"/>
  <c r="AV234" i="1"/>
  <c r="AV235" i="1"/>
  <c r="AV236" i="1"/>
  <c r="AV238" i="1"/>
  <c r="AV239" i="1"/>
  <c r="AV241" i="1"/>
  <c r="AU231" i="1"/>
  <c r="AU232" i="1"/>
  <c r="AU233" i="1"/>
  <c r="AU234" i="1"/>
  <c r="AU235" i="1"/>
  <c r="AU236" i="1"/>
  <c r="AU238" i="1"/>
  <c r="AU239" i="1"/>
  <c r="AU241" i="1"/>
  <c r="AX231" i="1"/>
  <c r="AX232" i="1"/>
  <c r="AX233" i="1"/>
  <c r="AX234" i="1"/>
  <c r="AX235" i="1"/>
  <c r="AX236" i="1"/>
  <c r="AX238" i="1"/>
  <c r="AX239" i="1"/>
  <c r="AX241" i="1"/>
  <c r="AR231" i="1"/>
  <c r="AR232" i="1"/>
  <c r="AR233" i="1"/>
  <c r="AR234" i="1"/>
  <c r="AR235" i="1"/>
  <c r="AR236" i="1"/>
  <c r="AR238" i="1"/>
  <c r="AR239" i="1"/>
  <c r="AR241" i="1"/>
  <c r="AS232" i="1"/>
  <c r="AS233" i="1"/>
  <c r="AS234" i="1"/>
  <c r="AS231" i="1"/>
  <c r="AS235" i="1"/>
  <c r="AS236" i="1"/>
  <c r="AS238" i="1"/>
  <c r="AS239" i="1"/>
  <c r="AS241" i="1"/>
  <c r="AQ231" i="1"/>
  <c r="AQ232" i="1"/>
  <c r="AQ233" i="1"/>
  <c r="AQ234" i="1"/>
  <c r="AQ235" i="1"/>
  <c r="AQ236" i="1"/>
  <c r="AQ238" i="1"/>
  <c r="AQ239" i="1"/>
  <c r="AQ241" i="1"/>
  <c r="AO231" i="1"/>
  <c r="AO232" i="1"/>
  <c r="AO233" i="1"/>
  <c r="AO234" i="1"/>
  <c r="AO235" i="1"/>
  <c r="AO236" i="1"/>
  <c r="AO238" i="1"/>
  <c r="AO239" i="1"/>
  <c r="AO241" i="1"/>
  <c r="AP241" i="1"/>
  <c r="AP238" i="1"/>
  <c r="AP232" i="1"/>
  <c r="AP239" i="1"/>
  <c r="AP231" i="1"/>
  <c r="AP233" i="1"/>
  <c r="AP234" i="1"/>
  <c r="AP235" i="1"/>
  <c r="AP236" i="1"/>
  <c r="AN231" i="1"/>
  <c r="AN232" i="1"/>
  <c r="AN233" i="1"/>
  <c r="AN234" i="1"/>
  <c r="AN235" i="1"/>
  <c r="AN236" i="1"/>
  <c r="AN238" i="1"/>
  <c r="AN239" i="1"/>
  <c r="AN241" i="1"/>
  <c r="AM231" i="1"/>
  <c r="AM232" i="1"/>
  <c r="AM233" i="1"/>
  <c r="AM234" i="1"/>
  <c r="AM235" i="1"/>
  <c r="AM236" i="1"/>
  <c r="AM238" i="1"/>
  <c r="AM239" i="1"/>
  <c r="AM241" i="1"/>
  <c r="AK241" i="1"/>
  <c r="AK231" i="1"/>
  <c r="AK232" i="1"/>
  <c r="AK233" i="1"/>
  <c r="AK234" i="1"/>
  <c r="AK235" i="1"/>
  <c r="AK236" i="1"/>
  <c r="AK238" i="1"/>
  <c r="AK239" i="1"/>
  <c r="AJ241" i="1"/>
  <c r="AJ231" i="1"/>
  <c r="AJ232" i="1"/>
  <c r="AJ233" i="1"/>
  <c r="AJ234" i="1"/>
  <c r="AJ235" i="1"/>
  <c r="AJ236" i="1"/>
  <c r="AJ238" i="1"/>
  <c r="AJ239" i="1"/>
  <c r="AL238" i="1"/>
  <c r="AL233" i="1"/>
  <c r="AL241" i="1"/>
  <c r="AL231" i="1"/>
  <c r="AL232" i="1"/>
  <c r="AL234" i="1"/>
  <c r="AL235" i="1"/>
  <c r="AL236" i="1"/>
  <c r="AL239" i="1"/>
  <c r="AI241" i="1"/>
  <c r="AI231" i="1"/>
  <c r="AI232" i="1"/>
  <c r="AI233" i="1"/>
  <c r="AI234" i="1"/>
  <c r="AI235" i="1"/>
  <c r="AI236" i="1"/>
  <c r="AI238" i="1"/>
  <c r="AI239" i="1"/>
  <c r="AH236" i="1"/>
  <c r="AH231" i="1"/>
  <c r="AH232" i="1"/>
  <c r="AH233" i="1"/>
  <c r="AH234" i="1"/>
  <c r="AH235" i="1"/>
  <c r="AH238" i="1"/>
  <c r="AH239" i="1"/>
  <c r="AH241" i="1"/>
  <c r="AG231" i="1"/>
  <c r="AG232" i="1"/>
  <c r="AG233" i="1"/>
  <c r="AG234" i="1"/>
  <c r="AG235" i="1"/>
  <c r="AG236" i="1"/>
  <c r="AG238" i="1"/>
  <c r="AG239" i="1"/>
  <c r="AG241" i="1"/>
  <c r="AF231" i="1"/>
  <c r="AE231" i="1"/>
  <c r="AD231" i="1"/>
  <c r="AC231" i="1"/>
  <c r="AB231" i="1"/>
  <c r="AA231" i="1"/>
  <c r="Z231" i="1"/>
  <c r="Y231" i="1"/>
  <c r="AF232" i="1"/>
  <c r="AE232" i="1"/>
  <c r="AD232" i="1"/>
  <c r="AC232" i="1"/>
  <c r="AB232" i="1"/>
  <c r="AA232" i="1"/>
  <c r="Z232" i="1"/>
  <c r="Y232" i="1"/>
  <c r="AF233" i="1"/>
  <c r="AF234" i="1"/>
  <c r="AF235" i="1"/>
  <c r="AF236" i="1"/>
  <c r="AF238" i="1"/>
  <c r="AF239" i="1"/>
  <c r="AF241" i="1"/>
  <c r="AD241" i="1"/>
  <c r="Z233" i="1"/>
  <c r="Z234" i="1"/>
  <c r="Z235" i="1"/>
  <c r="Z238" i="1"/>
  <c r="Z239" i="1"/>
  <c r="Z241" i="1"/>
  <c r="AE241" i="1"/>
  <c r="AE239" i="1"/>
  <c r="AE238" i="1"/>
  <c r="AE236" i="1"/>
  <c r="AE235" i="1"/>
  <c r="AE234" i="1"/>
  <c r="AE233" i="1"/>
  <c r="AC233" i="1"/>
  <c r="AC234" i="1"/>
  <c r="AC235" i="1"/>
  <c r="AC238" i="1"/>
  <c r="AC239" i="1"/>
  <c r="AC241" i="1"/>
  <c r="AB233" i="1"/>
  <c r="AB234" i="1"/>
  <c r="AB235" i="1"/>
  <c r="AB238" i="1"/>
  <c r="AB239" i="1"/>
  <c r="AB241" i="1"/>
  <c r="AA233" i="1"/>
  <c r="AA234" i="1"/>
  <c r="AA235" i="1"/>
  <c r="AA238" i="1"/>
  <c r="AA239" i="1"/>
  <c r="AA241" i="1"/>
  <c r="Y233" i="1"/>
  <c r="Y234" i="1"/>
  <c r="Y235" i="1"/>
  <c r="Y238" i="1"/>
  <c r="Y239" i="1"/>
  <c r="Y241" i="1"/>
  <c r="AD233" i="1"/>
  <c r="AD234" i="1"/>
  <c r="AD235" i="1"/>
  <c r="AD236" i="1"/>
  <c r="AD238" i="1"/>
  <c r="AD239" i="1"/>
  <c r="BR243" i="1" l="1"/>
  <c r="G243" i="1"/>
  <c r="BZ243" i="1"/>
  <c r="BN243" i="1"/>
  <c r="AA243" i="1"/>
  <c r="BJ243" i="1"/>
  <c r="BY243" i="1"/>
  <c r="AI243" i="1"/>
  <c r="AS243" i="1"/>
  <c r="BA243" i="1"/>
  <c r="BH243" i="1"/>
  <c r="AR243" i="1"/>
  <c r="AB243" i="1"/>
  <c r="CC243" i="1"/>
  <c r="Y243" i="1"/>
  <c r="AC243" i="1"/>
  <c r="AF243" i="1"/>
  <c r="BS243" i="1"/>
  <c r="BU243" i="1"/>
  <c r="Z243" i="1"/>
  <c r="AG243" i="1"/>
  <c r="AL243" i="1"/>
  <c r="BV243" i="1"/>
  <c r="BW243" i="1"/>
  <c r="BX243" i="1"/>
  <c r="CA243" i="1"/>
  <c r="CV243" i="1"/>
  <c r="DA243" i="1"/>
  <c r="CO243" i="1"/>
  <c r="CU243" i="1"/>
  <c r="CF243" i="1"/>
  <c r="CR243" i="1"/>
  <c r="CW243" i="1"/>
  <c r="CY243" i="1"/>
  <c r="CK243" i="1"/>
  <c r="CL243" i="1"/>
  <c r="AH243" i="1"/>
  <c r="AJ243" i="1"/>
  <c r="AK243" i="1"/>
  <c r="AM243" i="1"/>
  <c r="AN243" i="1"/>
  <c r="AP243" i="1"/>
  <c r="AO243" i="1"/>
  <c r="AQ243" i="1"/>
  <c r="AX243" i="1"/>
  <c r="AU243" i="1"/>
  <c r="AV243" i="1"/>
  <c r="AW243" i="1"/>
  <c r="AY243" i="1"/>
  <c r="AZ243" i="1"/>
  <c r="BC243" i="1"/>
  <c r="BB243" i="1"/>
  <c r="BE243" i="1"/>
  <c r="BF243" i="1"/>
  <c r="BI243" i="1"/>
  <c r="BG243" i="1"/>
  <c r="BK243" i="1"/>
  <c r="BO243" i="1"/>
  <c r="BL243" i="1"/>
  <c r="BM243" i="1"/>
  <c r="BP243" i="1"/>
  <c r="BQ243" i="1"/>
  <c r="BT243" i="1"/>
  <c r="CT243" i="1"/>
  <c r="CZ243" i="1"/>
  <c r="CB243" i="1"/>
  <c r="CD243" i="1"/>
  <c r="CP243" i="1"/>
  <c r="CQ243" i="1"/>
  <c r="CS243" i="1"/>
  <c r="CM243" i="1"/>
  <c r="CX243" i="1"/>
  <c r="CN243" i="1"/>
  <c r="CH243" i="1"/>
  <c r="CG243" i="1"/>
  <c r="CJ243" i="1"/>
  <c r="CI2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Kinko's Customer</author>
  </authors>
  <commentList>
    <comment ref="A14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Kinko's Customer: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Kinko's Customer: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<sst xmlns="http://schemas.openxmlformats.org/spreadsheetml/2006/main" count="1463" uniqueCount="435">
  <si>
    <t>Project</t>
  </si>
  <si>
    <t>Potential New Shoreline Protection Studies</t>
  </si>
  <si>
    <t xml:space="preserve"> </t>
  </si>
  <si>
    <t>Shoreline Protection Studies in Progress</t>
  </si>
  <si>
    <t>Ventura and Santa Barbara Counties Shoreline</t>
  </si>
  <si>
    <t>Potential New Navigation Studies</t>
  </si>
  <si>
    <t>Moss Landing Harbor</t>
  </si>
  <si>
    <t>Navigation Studies in Progress</t>
  </si>
  <si>
    <t>Newport Bay Harbor</t>
  </si>
  <si>
    <t>Pillar Point Harbor</t>
  </si>
  <si>
    <t>Redwood City Harbor (Deepening)</t>
  </si>
  <si>
    <t>Port Hueneme</t>
  </si>
  <si>
    <t>Hamilton Airfield Wetlands Restoration</t>
  </si>
  <si>
    <t>Noyo River and Harbor</t>
  </si>
  <si>
    <t>Oakland Harbor</t>
  </si>
  <si>
    <t>Santa Barbara Harbor</t>
  </si>
  <si>
    <t>Continuing Construction Projects</t>
  </si>
  <si>
    <t>Crescent City Harbor</t>
  </si>
  <si>
    <t>Humboldt Harbor and Bay</t>
  </si>
  <si>
    <t>Sacramento River Deep Water Ship Channel</t>
  </si>
  <si>
    <t>Surfside-Sunset &amp; Newport Beach</t>
  </si>
  <si>
    <t>Operation and Maintenance</t>
  </si>
  <si>
    <t>Bodega Bay Harbor</t>
  </si>
  <si>
    <t>Channel Islands Harbor</t>
  </si>
  <si>
    <t>Dana Point Harbor</t>
  </si>
  <si>
    <t>Fisherman's Wharf Area, San Francisco</t>
  </si>
  <si>
    <t>Marina del Rey</t>
  </si>
  <si>
    <t>Monterey Harbor</t>
  </si>
  <si>
    <t>Morro Bay Harbor</t>
  </si>
  <si>
    <t>Napa River</t>
  </si>
  <si>
    <t>Oceanside Harbor</t>
  </si>
  <si>
    <t>Petaluma River</t>
  </si>
  <si>
    <t>Port San Luis</t>
  </si>
  <si>
    <t>Redondo Beach Harbor (King Harbor)</t>
  </si>
  <si>
    <t>Redwood City Harbor</t>
  </si>
  <si>
    <t>Richmond Harbor</t>
  </si>
  <si>
    <t xml:space="preserve">  Sacramento River (Shallow Draft)</t>
  </si>
  <si>
    <t>San Diego Harbor</t>
  </si>
  <si>
    <t>San Diego River and Mission Bay</t>
  </si>
  <si>
    <t>San Francisco Bay - Delta Model Structure</t>
  </si>
  <si>
    <t>San Francisco Bay Long Term Mmgt. Strategy</t>
  </si>
  <si>
    <t xml:space="preserve">San Francisco Harbor  S.F. Bar Channel (55ft.) </t>
  </si>
  <si>
    <t>San Leandro Marina (Jack D. Maltester Channel)</t>
  </si>
  <si>
    <t>San Rafael Creek</t>
  </si>
  <si>
    <t>Santa Cruz Harbor</t>
  </si>
  <si>
    <t>Ventura Harbor</t>
  </si>
  <si>
    <t>Larkspur Ferry Channel</t>
  </si>
  <si>
    <t>San Clemente Shoreline</t>
  </si>
  <si>
    <t>San Gabriel River to Newport Bay</t>
  </si>
  <si>
    <t xml:space="preserve">     Totals</t>
  </si>
  <si>
    <t>Port Hueneme Breakwater &amp; Shore Protection</t>
  </si>
  <si>
    <t>Suisun Bay Channel/New York Slough</t>
  </si>
  <si>
    <t>Oyster Point Harbor - Sect. 107 project</t>
  </si>
  <si>
    <t>S. F.  Bay to Stockton (Baldwin &amp; Stockton Ship Channels)</t>
  </si>
  <si>
    <t>San Joaquin River - Stockton Channel</t>
  </si>
  <si>
    <t>Project Condition Surveys</t>
  </si>
  <si>
    <t>Operations and Maintenance</t>
  </si>
  <si>
    <t>TOTALS</t>
  </si>
  <si>
    <t>S. F. Harbor and Bay - Debris Removal</t>
  </si>
  <si>
    <t>Yuba River</t>
  </si>
  <si>
    <t>California Coastal Sediments Masterplan</t>
  </si>
  <si>
    <t>Operations and Maintenance (Cont.)</t>
  </si>
  <si>
    <t>Continuing Authorities Projects</t>
  </si>
  <si>
    <t>Arana Gulch Watershed</t>
  </si>
  <si>
    <t>San Pablo Bay &amp; Mare Island Strait</t>
  </si>
  <si>
    <t>Environmental Restoration Studies</t>
  </si>
  <si>
    <t>CALIFORNIA MARINE AFFAIRS AND NAVIGATION CONFERENCE</t>
  </si>
  <si>
    <t>Sacramento River (30ft)</t>
  </si>
  <si>
    <t>Humboldt Bay - Long Term Shoal Management</t>
  </si>
  <si>
    <t>FY 2004 Conf. Report</t>
  </si>
  <si>
    <t xml:space="preserve">  </t>
  </si>
  <si>
    <t>FY 2005  President's Budget</t>
  </si>
  <si>
    <t>Los Angeles - Long Beach Harbors</t>
  </si>
  <si>
    <t>Ballona Creek, Ecosystem Restoration</t>
  </si>
  <si>
    <t>Carpinteria Shoreline Study</t>
  </si>
  <si>
    <t>Moss Landing Harbor/Erosion Study - Sect. 1135</t>
  </si>
  <si>
    <t>Coast of CA, South Coast Region (L.A. County)</t>
  </si>
  <si>
    <t>Ocean Beach, CA</t>
  </si>
  <si>
    <t>Southern California Wetlands Restoration</t>
  </si>
  <si>
    <t>Upper Newport Bay, CA</t>
  </si>
  <si>
    <t>Los Angeles Harbor Main Channel Deepening</t>
  </si>
  <si>
    <t>Orange County Shoreline, Lower Santa Ana</t>
  </si>
  <si>
    <t>Port of Long Beach Main Channel</t>
  </si>
  <si>
    <t>FY 2005 Conf. Report</t>
  </si>
  <si>
    <t>Newport Bay, San Diego Creek Watershed</t>
  </si>
  <si>
    <t>FY2005                    CMANC Recommends</t>
  </si>
  <si>
    <t>FY2005                    C-MANC Recommends</t>
  </si>
  <si>
    <t>FY 2006  President's Budget</t>
  </si>
  <si>
    <t>Imperial Beach (Silver Strand)</t>
  </si>
  <si>
    <t>Pinole Shoal Management/Delta LTMS</t>
  </si>
  <si>
    <t>FY 2007  President's Budget</t>
  </si>
  <si>
    <t>FY 2006 Conf. Report</t>
  </si>
  <si>
    <t>FY2007                    C-MANC Recommends</t>
  </si>
  <si>
    <t>FY2006                    C-MANC Recommends</t>
  </si>
  <si>
    <t>FY 2007 House</t>
  </si>
  <si>
    <t>FY 2007 Senate Committee</t>
  </si>
  <si>
    <t>FY2008                    C-MANC Recommends</t>
  </si>
  <si>
    <t>Coast of Northern California</t>
  </si>
  <si>
    <t>FY 2008  President's Budget</t>
  </si>
  <si>
    <t>FY 2007 Work Allowance</t>
  </si>
  <si>
    <t>FY 2008 Senate Committee</t>
  </si>
  <si>
    <t>FY 2008 House</t>
  </si>
  <si>
    <t>FY2009                    C-MANC Recommends</t>
  </si>
  <si>
    <t>FY 2008 Omnibus</t>
  </si>
  <si>
    <t>FY 2009  President's Budget</t>
  </si>
  <si>
    <t>FY 2009  House Subcommittee</t>
  </si>
  <si>
    <t>FY 2009  Senate Committee</t>
  </si>
  <si>
    <t>Bolinas Lagoon Ecosystem Restoration</t>
  </si>
  <si>
    <t>Huntington Harbour Shoreline</t>
  </si>
  <si>
    <t>Ventura County - Sect 227</t>
  </si>
  <si>
    <t>Oil Piers Project</t>
  </si>
  <si>
    <t>Moved to PED</t>
  </si>
  <si>
    <t>Maintenance Dredging</t>
  </si>
  <si>
    <t>Continue Study</t>
  </si>
  <si>
    <t>non-member</t>
  </si>
  <si>
    <t>Initiate Feasibility</t>
  </si>
  <si>
    <t>Initiate Study</t>
  </si>
  <si>
    <t>Continue Construction</t>
  </si>
  <si>
    <t>Not needed at this time</t>
  </si>
  <si>
    <t>Continue LTMS Process</t>
  </si>
  <si>
    <t>Breakwater Repair</t>
  </si>
  <si>
    <t>Annual Surveys</t>
  </si>
  <si>
    <t>Operate Model</t>
  </si>
  <si>
    <t>Maintain Facilities</t>
  </si>
  <si>
    <t>Debris Removal</t>
  </si>
  <si>
    <t>FY 2009            Omnibus</t>
  </si>
  <si>
    <t>FY2010                    C-MANC Recommends</t>
  </si>
  <si>
    <t>Environmental Restoration Study</t>
  </si>
  <si>
    <t>FY 2010  President's Budget</t>
  </si>
  <si>
    <t>FY 2009 ARRA</t>
  </si>
  <si>
    <t>Hamilton Airfield Wetlands Restoration - ATF</t>
  </si>
  <si>
    <t>FY 08/09 Supplementals</t>
  </si>
  <si>
    <t>FY2010                    Senate            S. 1436</t>
  </si>
  <si>
    <t>FY2010                    House           HR 3183</t>
  </si>
  <si>
    <t>FY 2010 Conf. Report</t>
  </si>
  <si>
    <t>San Francisco Central Basin</t>
  </si>
  <si>
    <t>FY2011                    C-MANC Recommends</t>
  </si>
  <si>
    <t>FY 2011  President's Budget</t>
  </si>
  <si>
    <t>Oakland Harbor (50' Project)</t>
  </si>
  <si>
    <t>Oakland Harbor (42' Project)</t>
  </si>
  <si>
    <t>Reimbursement</t>
  </si>
  <si>
    <t>San Francisco Central Basin - Section 107</t>
  </si>
  <si>
    <t>Northern Half Moon Bay Shoreline Improvements - Sect. 111</t>
  </si>
  <si>
    <t>Pier Removal/Repair</t>
  </si>
  <si>
    <t>Rough &amp; Ready Water Infrastucture</t>
  </si>
  <si>
    <t>Infrastructure Construction</t>
  </si>
  <si>
    <t>Port of Hueneme Deepening - Section 107</t>
  </si>
  <si>
    <t>Harbor Deepening</t>
  </si>
  <si>
    <t>To complete in FY2010</t>
  </si>
  <si>
    <t>FY 2011 Senate Committee</t>
  </si>
  <si>
    <t>FY 2011 House Sub-Committee</t>
  </si>
  <si>
    <t>FY2012                    C-MANC Recommends</t>
  </si>
  <si>
    <t>Sacramento River and Tributaries (Debris Control)</t>
  </si>
  <si>
    <t>Comphrensive Condition Survey</t>
  </si>
  <si>
    <t>Complete Study</t>
  </si>
  <si>
    <t>FY 2010 Conf Report Vs FY 2011 President</t>
  </si>
  <si>
    <t>FY 2012  President's Budget</t>
  </si>
  <si>
    <t>FY 1997  President's Budget</t>
  </si>
  <si>
    <t>FY 2011 Allocation</t>
  </si>
  <si>
    <t>FY 2012 Senate Committee</t>
  </si>
  <si>
    <t xml:space="preserve">FY 2012 House </t>
  </si>
  <si>
    <t>FY2013                    C-MANC Recommends</t>
  </si>
  <si>
    <t>Completed</t>
  </si>
  <si>
    <t>FY 1997 Conf. Report</t>
  </si>
  <si>
    <t>FY 1998 Conf. Report</t>
  </si>
  <si>
    <t>FY 2012 Conf. Report</t>
  </si>
  <si>
    <t>FY 2013  President's Budget</t>
  </si>
  <si>
    <t>FY 2012 Work Plan</t>
  </si>
  <si>
    <t>Bay Farm Island Dikes</t>
  </si>
  <si>
    <t>Goleta Beach</t>
  </si>
  <si>
    <t>Inactive?</t>
  </si>
  <si>
    <t>Complete in FY2012</t>
  </si>
  <si>
    <t xml:space="preserve">FY 2013 House </t>
  </si>
  <si>
    <t>FY 2013 Senate Committee</t>
  </si>
  <si>
    <t>FY2014                    C-MANC Recommends</t>
  </si>
  <si>
    <t>Critical Routine O &amp; M</t>
  </si>
  <si>
    <t>Maintenance Dredging &amp; DMMP</t>
  </si>
  <si>
    <t>Planning for Outyear</t>
  </si>
  <si>
    <t>Study being closed out</t>
  </si>
  <si>
    <t>Inactive Study</t>
  </si>
  <si>
    <t>Study to End - No Federal Interest</t>
  </si>
  <si>
    <t>East San Pedro Bay Eco Rest Study</t>
  </si>
  <si>
    <t>Pismo Beach Shoreline Protection - Section 103</t>
  </si>
  <si>
    <t>FY 2014  President's Budget</t>
  </si>
  <si>
    <t>FY 2013   Work Plan</t>
  </si>
  <si>
    <t>FY 2014 House Committee</t>
  </si>
  <si>
    <t>FY 2014 Senate Committee</t>
  </si>
  <si>
    <t>FY2015                    C-MANC Recommends</t>
  </si>
  <si>
    <t>FY 2015 - Purpose of Funding</t>
  </si>
  <si>
    <t xml:space="preserve">FY 2014  Omnibus </t>
  </si>
  <si>
    <t>FY 2014  Omnibus</t>
  </si>
  <si>
    <t>FY 2014 Work Plan</t>
  </si>
  <si>
    <t>FY 2015  President's Budget</t>
  </si>
  <si>
    <t>Long Beach Nav Improvement</t>
  </si>
  <si>
    <t>Improvments within the Port</t>
  </si>
  <si>
    <t>Feasibility  complete in FY14</t>
  </si>
  <si>
    <t>FY2015                    House Committee</t>
  </si>
  <si>
    <t>FY 2016 - Purpose of Funding</t>
  </si>
  <si>
    <t>FY2016                    C-MANC Recommends</t>
  </si>
  <si>
    <t>MOA Reimbursement</t>
  </si>
  <si>
    <t>Continue Technical Studies</t>
  </si>
  <si>
    <t>FY 2016  President's Budget</t>
  </si>
  <si>
    <t>FY 2015 Work Plan</t>
  </si>
  <si>
    <t>Plans for Breakwater Repairs</t>
  </si>
  <si>
    <t>Complete in FY2015</t>
  </si>
  <si>
    <t>Engineering, Enviro, &amp; Design</t>
  </si>
  <si>
    <t>FY2016                     House</t>
  </si>
  <si>
    <t>FY2016                    Senate Comm</t>
  </si>
  <si>
    <t>FY2017                    C-MANC Recommends</t>
  </si>
  <si>
    <t>Redwood City Deepening</t>
  </si>
  <si>
    <t>Santa Clara Phase II</t>
  </si>
  <si>
    <t>FY2016  Omnibus</t>
  </si>
  <si>
    <t>Shore protection</t>
  </si>
  <si>
    <t>Navigation</t>
  </si>
  <si>
    <t>Coastal and Deep Draft</t>
  </si>
  <si>
    <t>Inland</t>
  </si>
  <si>
    <t>CONSTRUCTION</t>
  </si>
  <si>
    <t>STUDIES</t>
  </si>
  <si>
    <t>CAP, Section 1135 Modifications for Improvement of Environ</t>
  </si>
  <si>
    <t>CAP, Section 107 Navigation</t>
  </si>
  <si>
    <t>OPERATIONS &amp; MAINTENANCE</t>
  </si>
  <si>
    <t>Navigation Maintenance</t>
  </si>
  <si>
    <t>Deep-Draft Harbor and Channel</t>
  </si>
  <si>
    <t>Donor and Energy Transfer Ports</t>
  </si>
  <si>
    <t>Small, Remote or Subsistence Navigation</t>
  </si>
  <si>
    <t>Other Authorized Project Purposes</t>
  </si>
  <si>
    <t>Additional Funds Provided by Congress on a National Basis "Pots"</t>
  </si>
  <si>
    <t>FY 2017  President's Budget</t>
  </si>
  <si>
    <t>FY 2016 Work Plan</t>
  </si>
  <si>
    <t>Complete in FY 2017</t>
  </si>
  <si>
    <t>DMMO</t>
  </si>
  <si>
    <t>FY 2017  Senate Committee</t>
  </si>
  <si>
    <t>FY 2017  House Committee</t>
  </si>
  <si>
    <t>CAP, Section 103 Shore Protection</t>
  </si>
  <si>
    <t>FY 2017  Senate</t>
  </si>
  <si>
    <t xml:space="preserve">FY 2017  Senate </t>
  </si>
  <si>
    <t>Study Complete in FY2016</t>
  </si>
  <si>
    <t>FY 2018                   C-MANC Recommends</t>
  </si>
  <si>
    <t>On Hold</t>
  </si>
  <si>
    <t>San Francisco, CA (Pier 70)</t>
  </si>
  <si>
    <t>FY 2017 Work Plan</t>
  </si>
  <si>
    <t>FY 2018  President's Budget</t>
  </si>
  <si>
    <t>FY2017  Omnibus</t>
  </si>
  <si>
    <t>FY 2018 House Committee</t>
  </si>
  <si>
    <t>FY 2018 Senate Committee</t>
  </si>
  <si>
    <t>FY 2019                   C-MANC Recommends</t>
  </si>
  <si>
    <t>FY 2019  President's Budget</t>
  </si>
  <si>
    <t>FY 2018 Omnibus</t>
  </si>
  <si>
    <t>CAP, Section 204 Beneficial Uses of Dredged Material</t>
  </si>
  <si>
    <t>FY 2019  House Appropriations</t>
  </si>
  <si>
    <t>FY 2018 Work Plan</t>
  </si>
  <si>
    <t>FY 2019  Senate Committee</t>
  </si>
  <si>
    <t>FY 2019  Conf.  Committee</t>
  </si>
  <si>
    <t>FY 2020                  C-MANC Recommends</t>
  </si>
  <si>
    <t>FY 2019 Work Plan</t>
  </si>
  <si>
    <t>Maintenance Dredging &amp; Jetty  Re</t>
  </si>
  <si>
    <t>Design for Fy 2020 &amp; Jetty Cap</t>
  </si>
  <si>
    <t>Energy and Donor Ports</t>
  </si>
  <si>
    <t>Port of Port Hueneme</t>
  </si>
  <si>
    <t>FY 2020 - Purpose of Funding</t>
  </si>
  <si>
    <t>Funded to Completion</t>
  </si>
  <si>
    <t>FY 2020  President's Budget</t>
  </si>
  <si>
    <t>FY 2020 House</t>
  </si>
  <si>
    <t xml:space="preserve">FY 2020 Senate </t>
  </si>
  <si>
    <t>Beneficial Use of Dredged Material Pilot Program</t>
  </si>
  <si>
    <t>FY 2001  President's Budget</t>
  </si>
  <si>
    <t>FY 2001  CMANC Recommends</t>
  </si>
  <si>
    <t>FY 2001  Conference Report</t>
  </si>
  <si>
    <t>FY 2002  President's Budget</t>
  </si>
  <si>
    <t>FY 1999  President's Budget</t>
  </si>
  <si>
    <t>FY 1999  CMANC Recommends</t>
  </si>
  <si>
    <t>Moss Landing Harbor/Erosion Study</t>
  </si>
  <si>
    <t>Encinitas</t>
  </si>
  <si>
    <t>Peninsula Beach/City of Long Beach</t>
  </si>
  <si>
    <t>Moss Landing  Harbor</t>
  </si>
  <si>
    <t>Moss Landing Harbor, Elkhorn Slough</t>
  </si>
  <si>
    <t>Marina del Rey and Ballona Creek</t>
  </si>
  <si>
    <t>Morro Bay Estuary</t>
  </si>
  <si>
    <t>Port of Stockton (Stockton Deep Water Ship Channel)</t>
  </si>
  <si>
    <t>San Diego Harbor, National City</t>
  </si>
  <si>
    <t>Ventura Harbor Sand Bypass</t>
  </si>
  <si>
    <t>San Diego Harbor Deepening</t>
  </si>
  <si>
    <t>Humboldt Harbor and  Bay</t>
  </si>
  <si>
    <t>Santa Monica Breakwater</t>
  </si>
  <si>
    <t>Silver Strand Shoreline Imperial Beach</t>
  </si>
  <si>
    <t>Rancho Palos Verdes</t>
  </si>
  <si>
    <t>San Diego Harbor (Deepening)</t>
  </si>
  <si>
    <t>San Francisco Bay, Bar Channel (Southhampton Shoal)</t>
  </si>
  <si>
    <t>Potential New Construction</t>
  </si>
  <si>
    <t>San Rafael Canal</t>
  </si>
  <si>
    <t>San Clemente Creek (Corte Madera)</t>
  </si>
  <si>
    <t xml:space="preserve">Potential New Navigation Studies </t>
  </si>
  <si>
    <t>FY 2000  CMANC Recommends</t>
  </si>
  <si>
    <t>Newport Bay (LA-3 Site Designation Study)</t>
  </si>
  <si>
    <t>FY 2000  President's Budget</t>
  </si>
  <si>
    <t>Marin County Shoreline, San Clemente Creek</t>
  </si>
  <si>
    <t>Contaminated Sediment Task Force</t>
  </si>
  <si>
    <t>Santa Cruz Watershed Restoration</t>
  </si>
  <si>
    <t>Southampton Shoal Channel &amp; Extension</t>
  </si>
  <si>
    <t xml:space="preserve"> Preconstruction Engineering and Design</t>
  </si>
  <si>
    <t>Hamilton Airfiled Wetlands Restoration</t>
  </si>
  <si>
    <t>Los Angeles County - Coast of California</t>
  </si>
  <si>
    <t>County of Orange Shoreline Protection</t>
  </si>
  <si>
    <t>Oceanside Shoreline Replenishment &amp; Protection</t>
  </si>
  <si>
    <t>Port of Los Angeles - 50'</t>
  </si>
  <si>
    <t>Mare Island Strait Dredging Expansion</t>
  </si>
  <si>
    <t>FY 1999 Conf. Report</t>
  </si>
  <si>
    <t>FY 1997  CMANC Recommends</t>
  </si>
  <si>
    <t>Silver Strand Shoreline - Coronado</t>
  </si>
  <si>
    <t>San Francisco Bay (Bar or Rocks)</t>
  </si>
  <si>
    <t xml:space="preserve">Port Hueneme </t>
  </si>
  <si>
    <t>Humboldt Harbor and Bay (Deepening)</t>
  </si>
  <si>
    <t>Port of Long Beach (Deepening)</t>
  </si>
  <si>
    <t>Port of Long Beach</t>
  </si>
  <si>
    <t>FY 1998  President's Budget</t>
  </si>
  <si>
    <t>FY 1998  CMANC Recommends</t>
  </si>
  <si>
    <t>FY 2000  Conference Report</t>
  </si>
  <si>
    <t>Orange County Shoreline Protection</t>
  </si>
  <si>
    <t>Solano Beach</t>
  </si>
  <si>
    <t>Los Angeles County Regional Dredge Study</t>
  </si>
  <si>
    <t>Bodega Bay Harbor DMMP</t>
  </si>
  <si>
    <t>City of Vallejo, Mare Island Strait</t>
  </si>
  <si>
    <t xml:space="preserve">Oyster Point Harbor  </t>
  </si>
  <si>
    <t>San Diego Harbor Deepening - Section 107</t>
  </si>
  <si>
    <t>Oakland Harbor - Hamilton Wetlands</t>
  </si>
  <si>
    <t>Corte Madera Creek</t>
  </si>
  <si>
    <t>FY 2002  CMANC Recommends</t>
  </si>
  <si>
    <t>FY 2002  Conference Report</t>
  </si>
  <si>
    <t>FY 2003  President's Budget</t>
  </si>
  <si>
    <t>FY 2003  CMANC Recommends</t>
  </si>
  <si>
    <t>FY 2003  Conference Report</t>
  </si>
  <si>
    <t>FY 2004  President's Budget</t>
  </si>
  <si>
    <t>FY 2004  CMANC Recommends</t>
  </si>
  <si>
    <t>Huntington Beach/Blufftop</t>
  </si>
  <si>
    <t>Oceanside  CA (San Diego County) Shoreline</t>
  </si>
  <si>
    <t>California Coastal Masterplan</t>
  </si>
  <si>
    <t>Pillar Point Breakwater - Sect. 1135 project</t>
  </si>
  <si>
    <t>Humboldt Bay Harbor/Fields Landing - Sect. 107</t>
  </si>
  <si>
    <t>Pillar Point Harbor - Sect. 107 project</t>
  </si>
  <si>
    <t>Port of Los Angeles Main Channel Deepening</t>
  </si>
  <si>
    <t>Island Shoreline Repair - Moss Landing</t>
  </si>
  <si>
    <t>Preconstruction Engineering and Design</t>
  </si>
  <si>
    <t>Port of Los Angeles Mail Channel Deepening</t>
  </si>
  <si>
    <t>Anaheim Bay - 2nd Entrance Channel</t>
  </si>
  <si>
    <t>Huntington Harbor Environmental Restoration</t>
  </si>
  <si>
    <t>Santa Cruz Port</t>
  </si>
  <si>
    <t>Port of L.A., Main Channel Deepening</t>
  </si>
  <si>
    <t>Big Sur Hwy 1 - Coast of California</t>
  </si>
  <si>
    <t>FY 2020 Senate Committee</t>
  </si>
  <si>
    <t>FY 2021                  C-MANC Recommends</t>
  </si>
  <si>
    <t>Los Angeles - Long Beach Harbors (Breakwater)</t>
  </si>
  <si>
    <t>Bkw Repair in FY2020</t>
  </si>
  <si>
    <t>FY 2020  Conf.  Committee</t>
  </si>
  <si>
    <t>FY 2020 Work Plan</t>
  </si>
  <si>
    <t>Oakland Inner Harbor Turning Basin Widening</t>
  </si>
  <si>
    <t>Regional Dredge Demonstration Project</t>
  </si>
  <si>
    <t>Critical and Routine O &amp; M</t>
  </si>
  <si>
    <t>FY 2021  President's Budget</t>
  </si>
  <si>
    <t>S 2106(WRRDA14) &amp; S 1110(WRDA16)</t>
  </si>
  <si>
    <t>CA Coastal RSM - Sect 204</t>
  </si>
  <si>
    <t>Suisun Bay Channel (Slough)</t>
  </si>
  <si>
    <t>FY 2022                  C-MANC Recommends</t>
  </si>
  <si>
    <t>FY 2022 - Purpose of Funding</t>
  </si>
  <si>
    <t xml:space="preserve">Maintenance Dredging </t>
  </si>
  <si>
    <t xml:space="preserve">FY 2021  House </t>
  </si>
  <si>
    <t>FY 2021  Senate  Committee</t>
  </si>
  <si>
    <t>Oakland Harbor Turning Basins Widening Feasibility Study</t>
  </si>
  <si>
    <t>FY 2021 Work Plan</t>
  </si>
  <si>
    <t>Disposition Study CMANC Opposes</t>
  </si>
  <si>
    <t>H.R. 133</t>
  </si>
  <si>
    <t>San Diego County, CA (Encinitas-Solana Beach) (PED)</t>
  </si>
  <si>
    <t>Engineering for future dredging</t>
  </si>
  <si>
    <t>San Diego Bay</t>
  </si>
  <si>
    <t>Initiate New Study</t>
  </si>
  <si>
    <t>San Diego County Shoreline (Oceanside)</t>
  </si>
  <si>
    <t>Restart/Complete Feasibility</t>
  </si>
  <si>
    <t>Malibu Creek Ecosystem Restoration Project</t>
  </si>
  <si>
    <t>Initiate PED</t>
  </si>
  <si>
    <t>Surfside-Sunset &amp; Newport Beach (Stage 13)</t>
  </si>
  <si>
    <t>Carpinteria Shoreline Study (Conversion to Section 103)</t>
  </si>
  <si>
    <t>Fully Funded &amp; Under Construction</t>
  </si>
  <si>
    <t>Prepare Plans &amp; Specifications</t>
  </si>
  <si>
    <t>Corps proceeding with Disposition Study</t>
  </si>
  <si>
    <t>Jetty Repair</t>
  </si>
  <si>
    <t>FY 2022  President's Budget</t>
  </si>
  <si>
    <t>Bel Marin Keys: receive dredged sediment</t>
  </si>
  <si>
    <t>FY 2022 House Committee</t>
  </si>
  <si>
    <t>Engineering with Nature</t>
  </si>
  <si>
    <t>FY 2022 Senate Committee</t>
  </si>
  <si>
    <t>National Shoreline Management Study</t>
  </si>
  <si>
    <t>Regional Sediment Management Program</t>
  </si>
  <si>
    <t>FY 2022 House    H.R. 4502</t>
  </si>
  <si>
    <t>South San Francisco Bay Shoreline Study</t>
  </si>
  <si>
    <t>Continue</t>
  </si>
  <si>
    <t>DMMO support and Regional DDMP</t>
  </si>
  <si>
    <t>FY 2023                  C-MANC Recommends</t>
  </si>
  <si>
    <t>FY 2023 - Purpose of Funding</t>
  </si>
  <si>
    <t>Disposition Study</t>
  </si>
  <si>
    <t>DMMO support &amp; Regional DDMP</t>
  </si>
  <si>
    <t>San Diego County, CA  (Encinitas-Solana Beach) [FDRC]</t>
  </si>
  <si>
    <t>South San Francisco Bay Shoreline Study (Phase II) [FDRC]</t>
  </si>
  <si>
    <t>Funded thru IIJA</t>
  </si>
  <si>
    <t>FY 2022  Omnibus</t>
  </si>
  <si>
    <t>FY 2022 Omnibus</t>
  </si>
  <si>
    <t>FY 2023  President's Budget</t>
  </si>
  <si>
    <t>FY 2022   IIJA Workplan</t>
  </si>
  <si>
    <t>South San Francisco Bay Shoreline Study (Phase III) [FDRC]</t>
  </si>
  <si>
    <t>FY 2023   IIJA Workplan</t>
  </si>
  <si>
    <t>FY 2022 Work Plan</t>
  </si>
  <si>
    <t>Beneficial Use of Dredged Material Pilot Program SF Bay</t>
  </si>
  <si>
    <t>DMMP Preparation</t>
  </si>
  <si>
    <t>FY 2023 Senate SubCommittee</t>
  </si>
  <si>
    <t>FY 2023 House</t>
  </si>
  <si>
    <t>Breakwater Plans &amp; Specs</t>
  </si>
  <si>
    <t>FY 2024 - Purpose of Funding</t>
  </si>
  <si>
    <t>Disposition Study  Oppose</t>
  </si>
  <si>
    <t xml:space="preserve">DMMO support </t>
  </si>
  <si>
    <t>Oakland Harbor Turning Basins Widening</t>
  </si>
  <si>
    <t>Start Design</t>
  </si>
  <si>
    <t>Middle Harbor Enhancement</t>
  </si>
  <si>
    <t>FY 2024                 C-MANC Recommends</t>
  </si>
  <si>
    <t>Survey, Plans &amp; Specs</t>
  </si>
  <si>
    <t>Suisun Channel (Slough)</t>
  </si>
  <si>
    <t>FY 2023 Omnibus Proposed</t>
  </si>
  <si>
    <t>Develop Acquisition Strategy</t>
  </si>
  <si>
    <t xml:space="preserve">FY 2023 Omnibus </t>
  </si>
  <si>
    <t>FY 2023 Work Plan</t>
  </si>
  <si>
    <t>FY 2024  President's Budget</t>
  </si>
  <si>
    <t>Maintenance Dredging LA Estuary</t>
  </si>
  <si>
    <t>Structural Inspection</t>
  </si>
  <si>
    <t>Comprehensive Condition Survey</t>
  </si>
  <si>
    <t>FY 2024 House Committee</t>
  </si>
  <si>
    <t>FY 2024 Senate Committee</t>
  </si>
  <si>
    <t>rev: 8/08/2023 www.cmanc.com</t>
  </si>
  <si>
    <t>Fruitvale Avenue Railroad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</si>
</sst>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164" formatCode="0_);\(0\)"/>
    <numFmt numFmtId="165" formatCode="&quot;$&quot;#,##0"/>
    <numFmt numFmtId="166" formatCode="0_);[Red]\(0\)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 Black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sz val="10"/>
      <color rgb="FF92D050"/>
      <name val="Arial"/>
      <family val="2"/>
    </font>
    <font>
      <sz val="10"/>
      <color theme="1"/>
      <name val="Arial"/>
      <family val="2"/>
    </font>
    <font>
      <sz val="10"/>
      <color rgb="FF92D05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24994659260841701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38" fontId="0" fillId="0" borderId="0" xfId="0" applyNumberFormat="1"/>
    <xf numFmtId="0" fontId="0" fillId="0" borderId="0" xfId="0" applyAlignment="1">
      <alignment wrapText="1"/>
    </xf>
    <xf numFmtId="0" fontId="6" fillId="0" borderId="0" xfId="0" applyFont="1"/>
    <xf numFmtId="0" fontId="5" fillId="0" borderId="0" xfId="0" applyFont="1"/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>
      <alignment horizontal="center" vertical="center"/>
    </xf>
    <xf numFmtId="164" fontId="6" fillId="0" borderId="2" xfId="0" applyNumberFormat="1" applyFont="1" applyBorder="1"/>
    <xf numFmtId="164" fontId="6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164" fontId="10" fillId="0" borderId="2" xfId="0" applyNumberFormat="1" applyFont="1" applyBorder="1"/>
    <xf numFmtId="164" fontId="9" fillId="0" borderId="2" xfId="0" applyNumberFormat="1" applyFont="1" applyBorder="1" applyAlignment="1">
      <alignment wrapText="1"/>
    </xf>
    <xf numFmtId="164" fontId="9" fillId="0" borderId="2" xfId="0" applyNumberFormat="1" applyFont="1" applyBorder="1"/>
    <xf numFmtId="38" fontId="10" fillId="0" borderId="2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11" fillId="0" borderId="2" xfId="0" quotePrefix="1" applyNumberFormat="1" applyFont="1" applyBorder="1" applyAlignment="1">
      <alignment horizontal="center"/>
    </xf>
    <xf numFmtId="164" fontId="10" fillId="0" borderId="3" xfId="0" applyNumberFormat="1" applyFont="1" applyBorder="1"/>
    <xf numFmtId="164" fontId="10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3" xfId="0" applyFont="1" applyBorder="1"/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/>
    <xf numFmtId="5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/>
    <xf numFmtId="165" fontId="9" fillId="0" borderId="1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4" fontId="9" fillId="0" borderId="2" xfId="0" applyNumberFormat="1" applyFont="1" applyBorder="1" applyAlignment="1">
      <alignment horizontal="center" vertical="center"/>
    </xf>
    <xf numFmtId="38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5" fontId="9" fillId="0" borderId="0" xfId="0" applyNumberFormat="1" applyFont="1" applyAlignment="1">
      <alignment horizontal="center"/>
    </xf>
    <xf numFmtId="164" fontId="9" fillId="3" borderId="4" xfId="0" applyNumberFormat="1" applyFont="1" applyFill="1" applyBorder="1" applyAlignment="1">
      <alignment horizontal="center"/>
    </xf>
    <xf numFmtId="164" fontId="14" fillId="4" borderId="2" xfId="0" applyNumberFormat="1" applyFont="1" applyFill="1" applyBorder="1"/>
    <xf numFmtId="164" fontId="14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/>
    <xf numFmtId="164" fontId="9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wrapText="1"/>
    </xf>
    <xf numFmtId="164" fontId="9" fillId="3" borderId="2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wrapText="1"/>
    </xf>
    <xf numFmtId="164" fontId="6" fillId="3" borderId="2" xfId="0" applyNumberFormat="1" applyFont="1" applyFill="1" applyBorder="1"/>
    <xf numFmtId="164" fontId="10" fillId="3" borderId="2" xfId="0" applyNumberFormat="1" applyFont="1" applyFill="1" applyBorder="1"/>
    <xf numFmtId="38" fontId="10" fillId="3" borderId="2" xfId="0" applyNumberFormat="1" applyFont="1" applyFill="1" applyBorder="1" applyAlignment="1">
      <alignment horizontal="center"/>
    </xf>
    <xf numFmtId="38" fontId="10" fillId="3" borderId="7" xfId="0" applyNumberFormat="1" applyFont="1" applyFill="1" applyBorder="1" applyAlignment="1">
      <alignment horizontal="center"/>
    </xf>
    <xf numFmtId="38" fontId="9" fillId="3" borderId="7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 vertical="center"/>
    </xf>
    <xf numFmtId="0" fontId="9" fillId="3" borderId="2" xfId="0" applyFont="1" applyFill="1" applyBorder="1"/>
    <xf numFmtId="0" fontId="6" fillId="3" borderId="2" xfId="0" applyFont="1" applyFill="1" applyBorder="1"/>
    <xf numFmtId="164" fontId="11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3" borderId="3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3" borderId="2" xfId="0" applyFont="1" applyFill="1" applyBorder="1" applyAlignment="1">
      <alignment horizontal="left"/>
    </xf>
    <xf numFmtId="164" fontId="9" fillId="3" borderId="0" xfId="0" applyNumberFormat="1" applyFont="1" applyFill="1" applyAlignment="1">
      <alignment horizontal="center"/>
    </xf>
    <xf numFmtId="0" fontId="0" fillId="0" borderId="2" xfId="0" applyBorder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164" fontId="6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6" fillId="0" borderId="2" xfId="0" applyNumberFormat="1" applyFont="1" applyBorder="1" applyAlignment="1">
      <alignment wrapText="1"/>
    </xf>
    <xf numFmtId="164" fontId="6" fillId="3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15" fillId="2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0" fillId="0" borderId="10" xfId="0" applyBorder="1"/>
    <xf numFmtId="165" fontId="0" fillId="0" borderId="10" xfId="0" applyNumberFormat="1" applyBorder="1"/>
    <xf numFmtId="0" fontId="6" fillId="0" borderId="11" xfId="0" applyFont="1" applyBorder="1"/>
    <xf numFmtId="0" fontId="0" fillId="0" borderId="12" xfId="0" applyBorder="1"/>
    <xf numFmtId="38" fontId="0" fillId="0" borderId="12" xfId="0" applyNumberFormat="1" applyBorder="1"/>
    <xf numFmtId="0" fontId="5" fillId="0" borderId="12" xfId="0" applyFont="1" applyBorder="1"/>
    <xf numFmtId="165" fontId="0" fillId="0" borderId="1" xfId="0" applyNumberFormat="1" applyBorder="1"/>
    <xf numFmtId="0" fontId="0" fillId="3" borderId="2" xfId="0" applyFill="1" applyBorder="1"/>
    <xf numFmtId="0" fontId="9" fillId="3" borderId="3" xfId="0" applyFont="1" applyFill="1" applyBorder="1"/>
    <xf numFmtId="164" fontId="14" fillId="3" borderId="2" xfId="0" applyNumberFormat="1" applyFont="1" applyFill="1" applyBorder="1" applyAlignment="1">
      <alignment horizontal="center"/>
    </xf>
    <xf numFmtId="0" fontId="14" fillId="3" borderId="2" xfId="0" applyFont="1" applyFill="1" applyBorder="1"/>
    <xf numFmtId="0" fontId="0" fillId="5" borderId="2" xfId="0" applyFill="1" applyBorder="1"/>
    <xf numFmtId="164" fontId="6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/>
    <xf numFmtId="5" fontId="0" fillId="0" borderId="0" xfId="0" applyNumberFormat="1"/>
    <xf numFmtId="0" fontId="8" fillId="0" borderId="9" xfId="0" applyFont="1" applyBorder="1"/>
    <xf numFmtId="164" fontId="15" fillId="2" borderId="12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0" borderId="11" xfId="0" applyBorder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164" fontId="10" fillId="3" borderId="0" xfId="0" applyNumberFormat="1" applyFont="1" applyFill="1" applyAlignment="1">
      <alignment horizontal="center"/>
    </xf>
    <xf numFmtId="0" fontId="9" fillId="0" borderId="1" xfId="0" applyFont="1" applyBorder="1"/>
    <xf numFmtId="0" fontId="6" fillId="0" borderId="1" xfId="0" applyFont="1" applyBorder="1"/>
    <xf numFmtId="164" fontId="6" fillId="0" borderId="1" xfId="0" applyNumberFormat="1" applyFont="1" applyBorder="1"/>
    <xf numFmtId="0" fontId="0" fillId="0" borderId="14" xfId="0" applyBorder="1"/>
    <xf numFmtId="164" fontId="1" fillId="2" borderId="12" xfId="0" applyNumberFormat="1" applyFont="1" applyFill="1" applyBorder="1" applyAlignment="1">
      <alignment horizontal="center" vertical="center"/>
    </xf>
    <xf numFmtId="164" fontId="10" fillId="0" borderId="4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64" fontId="6" fillId="0" borderId="0" xfId="0" applyNumberFormat="1" applyFont="1"/>
    <xf numFmtId="38" fontId="10" fillId="0" borderId="0" xfId="0" applyNumberFormat="1" applyFont="1"/>
    <xf numFmtId="38" fontId="10" fillId="0" borderId="0" xfId="0" applyNumberFormat="1" applyFont="1" applyAlignment="1">
      <alignment horizontal="center"/>
    </xf>
    <xf numFmtId="38" fontId="9" fillId="3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wrapText="1"/>
    </xf>
    <xf numFmtId="164" fontId="10" fillId="0" borderId="15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left" vertical="center"/>
    </xf>
    <xf numFmtId="164" fontId="6" fillId="0" borderId="17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64" fontId="6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164" fontId="9" fillId="0" borderId="0" xfId="0" applyNumberFormat="1" applyFont="1" applyAlignment="1">
      <alignment wrapText="1"/>
    </xf>
    <xf numFmtId="164" fontId="6" fillId="0" borderId="2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17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9" fillId="0" borderId="2" xfId="0" applyFont="1" applyBorder="1" applyAlignment="1">
      <alignment horizontal="right"/>
    </xf>
    <xf numFmtId="164" fontId="6" fillId="0" borderId="18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/>
    </xf>
    <xf numFmtId="164" fontId="11" fillId="0" borderId="1" xfId="0" quotePrefix="1" applyNumberFormat="1" applyFont="1" applyBorder="1" applyAlignment="1">
      <alignment horizontal="right"/>
    </xf>
    <xf numFmtId="38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6" fillId="0" borderId="11" xfId="0" applyNumberFormat="1" applyFont="1" applyBorder="1" applyAlignment="1">
      <alignment horizontal="right" vertical="center"/>
    </xf>
    <xf numFmtId="38" fontId="6" fillId="0" borderId="11" xfId="0" applyNumberFormat="1" applyFont="1" applyBorder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38" fontId="0" fillId="0" borderId="2" xfId="0" applyNumberFormat="1" applyBorder="1" applyAlignment="1">
      <alignment horizontal="center"/>
    </xf>
    <xf numFmtId="38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164" fontId="6" fillId="0" borderId="3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0" fillId="3" borderId="3" xfId="0" applyFill="1" applyBorder="1"/>
    <xf numFmtId="0" fontId="0" fillId="0" borderId="7" xfId="0" applyBorder="1"/>
    <xf numFmtId="0" fontId="0" fillId="3" borderId="1" xfId="0" applyFill="1" applyBorder="1"/>
    <xf numFmtId="164" fontId="9" fillId="0" borderId="2" xfId="0" applyNumberFormat="1" applyFont="1" applyBorder="1" applyAlignment="1">
      <alignment horizontal="left" vertical="center"/>
    </xf>
    <xf numFmtId="0" fontId="1" fillId="0" borderId="2" xfId="0" applyFont="1" applyBorder="1"/>
    <xf numFmtId="165" fontId="9" fillId="0" borderId="0" xfId="0" applyNumberFormat="1" applyFont="1" applyAlignment="1">
      <alignment horizontal="center"/>
    </xf>
    <xf numFmtId="164" fontId="15" fillId="2" borderId="19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164" fontId="15" fillId="6" borderId="0" xfId="0" applyNumberFormat="1" applyFont="1" applyFill="1" applyAlignment="1">
      <alignment horizontal="center" vertical="center"/>
    </xf>
    <xf numFmtId="0" fontId="1" fillId="6" borderId="14" xfId="0" applyFont="1" applyFill="1" applyBorder="1"/>
    <xf numFmtId="0" fontId="1" fillId="6" borderId="0" xfId="0" applyFont="1" applyFill="1"/>
    <xf numFmtId="0" fontId="0" fillId="6" borderId="0" xfId="0" applyFill="1"/>
    <xf numFmtId="0" fontId="0" fillId="6" borderId="12" xfId="0" applyFill="1" applyBorder="1"/>
    <xf numFmtId="164" fontId="6" fillId="0" borderId="15" xfId="0" applyNumberFormat="1" applyFont="1" applyBorder="1"/>
    <xf numFmtId="164" fontId="6" fillId="0" borderId="7" xfId="0" applyNumberFormat="1" applyFont="1" applyBorder="1" applyAlignment="1">
      <alignment wrapText="1"/>
    </xf>
    <xf numFmtId="164" fontId="10" fillId="0" borderId="15" xfId="0" applyNumberFormat="1" applyFont="1" applyBorder="1"/>
    <xf numFmtId="0" fontId="9" fillId="0" borderId="7" xfId="0" applyFont="1" applyBorder="1"/>
    <xf numFmtId="164" fontId="10" fillId="0" borderId="15" xfId="0" applyNumberFormat="1" applyFont="1" applyBorder="1" applyAlignment="1">
      <alignment vertical="center"/>
    </xf>
    <xf numFmtId="164" fontId="6" fillId="3" borderId="7" xfId="0" applyNumberFormat="1" applyFont="1" applyFill="1" applyBorder="1" applyAlignment="1">
      <alignment wrapText="1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0" fillId="0" borderId="4" xfId="0" applyBorder="1"/>
    <xf numFmtId="0" fontId="0" fillId="3" borderId="4" xfId="0" applyFill="1" applyBorder="1"/>
    <xf numFmtId="0" fontId="6" fillId="0" borderId="15" xfId="0" applyFont="1" applyBorder="1"/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/>
    <xf numFmtId="0" fontId="5" fillId="0" borderId="2" xfId="0" applyFont="1" applyBorder="1" applyAlignment="1">
      <alignment vertical="center"/>
    </xf>
    <xf numFmtId="164" fontId="6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4" fontId="6" fillId="3" borderId="0" xfId="0" applyNumberFormat="1" applyFont="1" applyFill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9" fillId="0" borderId="2" xfId="0" applyNumberFormat="1" applyFont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64" fontId="6" fillId="3" borderId="0" xfId="0" applyNumberFormat="1" applyFont="1" applyFill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wrapText="1"/>
    </xf>
    <xf numFmtId="165" fontId="0" fillId="0" borderId="12" xfId="0" applyNumberFormat="1" applyBorder="1"/>
    <xf numFmtId="166" fontId="10" fillId="0" borderId="3" xfId="0" applyNumberFormat="1" applyFont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164" fontId="10" fillId="3" borderId="4" xfId="0" applyNumberFormat="1" applyFont="1" applyFill="1" applyBorder="1"/>
    <xf numFmtId="164" fontId="10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/>
    <xf numFmtId="166" fontId="0" fillId="0" borderId="2" xfId="0" applyNumberFormat="1" applyBorder="1" applyAlignment="1">
      <alignment horizontal="center"/>
    </xf>
    <xf numFmtId="164" fontId="6" fillId="0" borderId="22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6" borderId="0" xfId="0" applyFont="1" applyFill="1" applyAlignment="1">
      <alignment horizontal="center"/>
    </xf>
    <xf numFmtId="165" fontId="0" fillId="0" borderId="11" xfId="0" applyNumberFormat="1" applyBorder="1"/>
    <xf numFmtId="164" fontId="6" fillId="0" borderId="23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right" vertical="center"/>
    </xf>
    <xf numFmtId="164" fontId="6" fillId="0" borderId="22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11" fillId="0" borderId="5" xfId="0" quotePrefix="1" applyNumberFormat="1" applyFont="1" applyBorder="1" applyAlignment="1">
      <alignment horizontal="right"/>
    </xf>
    <xf numFmtId="164" fontId="11" fillId="0" borderId="5" xfId="0" applyNumberFormat="1" applyFont="1" applyBorder="1" applyAlignment="1">
      <alignment horizontal="right"/>
    </xf>
    <xf numFmtId="0" fontId="0" fillId="3" borderId="5" xfId="0" applyFill="1" applyBorder="1"/>
    <xf numFmtId="0" fontId="6" fillId="0" borderId="5" xfId="0" applyFont="1" applyBorder="1"/>
    <xf numFmtId="164" fontId="6" fillId="0" borderId="17" xfId="0" applyNumberFormat="1" applyFont="1" applyBorder="1"/>
    <xf numFmtId="164" fontId="10" fillId="0" borderId="17" xfId="0" applyNumberFormat="1" applyFont="1" applyBorder="1"/>
    <xf numFmtId="164" fontId="6" fillId="0" borderId="17" xfId="0" applyNumberFormat="1" applyFont="1" applyBorder="1" applyAlignment="1">
      <alignment horizontal="right"/>
    </xf>
    <xf numFmtId="164" fontId="11" fillId="0" borderId="18" xfId="0" quotePrefix="1" applyNumberFormat="1" applyFont="1" applyBorder="1" applyAlignment="1">
      <alignment horizontal="right"/>
    </xf>
    <xf numFmtId="164" fontId="11" fillId="0" borderId="17" xfId="0" applyNumberFormat="1" applyFont="1" applyBorder="1" applyAlignment="1">
      <alignment horizontal="right"/>
    </xf>
    <xf numFmtId="164" fontId="11" fillId="0" borderId="17" xfId="0" quotePrefix="1" applyNumberFormat="1" applyFont="1" applyBorder="1" applyAlignment="1">
      <alignment horizontal="right"/>
    </xf>
    <xf numFmtId="0" fontId="0" fillId="3" borderId="17" xfId="0" applyFill="1" applyBorder="1"/>
    <xf numFmtId="0" fontId="6" fillId="0" borderId="17" xfId="0" applyFont="1" applyBorder="1"/>
    <xf numFmtId="164" fontId="6" fillId="0" borderId="4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0" borderId="4" xfId="0" applyFont="1" applyBorder="1"/>
    <xf numFmtId="164" fontId="10" fillId="0" borderId="20" xfId="0" applyNumberFormat="1" applyFont="1" applyBorder="1" applyAlignment="1">
      <alignment wrapText="1"/>
    </xf>
    <xf numFmtId="164" fontId="10" fillId="0" borderId="3" xfId="0" applyNumberFormat="1" applyFont="1" applyBorder="1" applyAlignment="1">
      <alignment wrapText="1"/>
    </xf>
    <xf numFmtId="0" fontId="0" fillId="0" borderId="3" xfId="0" applyBorder="1"/>
    <xf numFmtId="164" fontId="10" fillId="0" borderId="3" xfId="0" applyNumberFormat="1" applyFont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0" fillId="0" borderId="21" xfId="0" applyBorder="1"/>
    <xf numFmtId="0" fontId="6" fillId="3" borderId="21" xfId="0" applyFont="1" applyFill="1" applyBorder="1"/>
    <xf numFmtId="164" fontId="9" fillId="3" borderId="4" xfId="0" applyNumberFormat="1" applyFont="1" applyFill="1" applyBorder="1"/>
    <xf numFmtId="164" fontId="9" fillId="3" borderId="4" xfId="0" applyNumberFormat="1" applyFont="1" applyFill="1" applyBorder="1" applyAlignment="1">
      <alignment wrapText="1"/>
    </xf>
    <xf numFmtId="0" fontId="0" fillId="0" borderId="24" xfId="0" applyBorder="1"/>
    <xf numFmtId="164" fontId="9" fillId="3" borderId="5" xfId="0" applyNumberFormat="1" applyFont="1" applyFill="1" applyBorder="1" applyAlignment="1">
      <alignment wrapText="1"/>
    </xf>
    <xf numFmtId="164" fontId="9" fillId="3" borderId="5" xfId="0" applyNumberFormat="1" applyFont="1" applyFill="1" applyBorder="1" applyAlignment="1">
      <alignment horizontal="center" wrapText="1"/>
    </xf>
    <xf numFmtId="164" fontId="6" fillId="3" borderId="3" xfId="0" applyNumberFormat="1" applyFont="1" applyFill="1" applyBorder="1" applyAlignment="1">
      <alignment vertical="center"/>
    </xf>
    <xf numFmtId="164" fontId="9" fillId="3" borderId="3" xfId="0" applyNumberFormat="1" applyFont="1" applyFill="1" applyBorder="1"/>
    <xf numFmtId="164" fontId="10" fillId="3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64" fontId="9" fillId="3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vertical="center" wrapText="1"/>
    </xf>
    <xf numFmtId="0" fontId="0" fillId="5" borderId="17" xfId="0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164" fontId="6" fillId="3" borderId="17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right"/>
    </xf>
    <xf numFmtId="164" fontId="10" fillId="0" borderId="25" xfId="0" applyNumberFormat="1" applyFont="1" applyBorder="1" applyAlignment="1">
      <alignment horizontal="center"/>
    </xf>
    <xf numFmtId="164" fontId="6" fillId="3" borderId="4" xfId="0" applyNumberFormat="1" applyFont="1" applyFill="1" applyBorder="1" applyAlignment="1">
      <alignment wrapText="1"/>
    </xf>
    <xf numFmtId="164" fontId="11" fillId="0" borderId="2" xfId="0" quotePrefix="1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8" fillId="0" borderId="2" xfId="0" applyFont="1" applyBorder="1"/>
    <xf numFmtId="38" fontId="0" fillId="0" borderId="2" xfId="0" applyNumberFormat="1" applyBorder="1"/>
    <xf numFmtId="0" fontId="10" fillId="0" borderId="3" xfId="0" applyFont="1" applyBorder="1"/>
    <xf numFmtId="164" fontId="6" fillId="3" borderId="0" xfId="0" applyNumberFormat="1" applyFont="1" applyFill="1" applyAlignment="1">
      <alignment wrapText="1"/>
    </xf>
    <xf numFmtId="164" fontId="9" fillId="3" borderId="0" xfId="0" applyNumberFormat="1" applyFont="1" applyFill="1" applyAlignment="1">
      <alignment wrapText="1"/>
    </xf>
    <xf numFmtId="0" fontId="6" fillId="3" borderId="0" xfId="0" applyFont="1" applyFill="1"/>
    <xf numFmtId="0" fontId="6" fillId="0" borderId="2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0" fontId="1" fillId="6" borderId="13" xfId="0" applyFont="1" applyFill="1" applyBorder="1"/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164" fontId="10" fillId="0" borderId="2" xfId="0" applyNumberFormat="1" applyFont="1" applyBorder="1" applyAlignment="1">
      <alignment horizontal="left" vertical="center"/>
    </xf>
    <xf numFmtId="38" fontId="10" fillId="3" borderId="4" xfId="0" applyNumberFormat="1" applyFont="1" applyFill="1" applyBorder="1"/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" fillId="0" borderId="12" xfId="0" applyNumberFormat="1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left"/>
    </xf>
    <xf numFmtId="164" fontId="1" fillId="2" borderId="9" xfId="0" applyNumberFormat="1" applyFont="1" applyFill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29E32E46-1745-4178-BC4B-1DE855EDDC93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274"/>
  <sheetViews>
    <sheetView showGridLines="0" tabSelected="1" view="pageLayout" topLeftCell="A3" zoomScaleNormal="46" workbookViewId="0">
      <selection activeCell="EF55" sqref="EF55"/>
    </sheetView>
  </sheetViews>
  <sheetFormatPr defaultRowHeight="22.5" outlineLevelCol="1" x14ac:dyDescent="0.45"/>
  <cols>
    <col min="1" max="1" width="48.453125" customWidth="1"/>
    <col min="2" max="2" width="9.81640625" hidden="1" customWidth="1"/>
    <col min="3" max="3" width="12.1796875" hidden="1" customWidth="1"/>
    <col min="4" max="5" width="9.81640625" hidden="1" customWidth="1"/>
    <col min="6" max="6" width="12.1796875" hidden="1" customWidth="1"/>
    <col min="7" max="8" width="9.81640625" hidden="1" customWidth="1"/>
    <col min="9" max="9" width="12.453125" hidden="1" customWidth="1"/>
    <col min="10" max="10" width="9.1796875" hidden="1" customWidth="1"/>
    <col min="11" max="11" width="10.1796875" hidden="1" customWidth="1"/>
    <col min="12" max="13" width="12.453125" hidden="1" customWidth="1"/>
    <col min="14" max="14" width="9.81640625" hidden="1" customWidth="1"/>
    <col min="15" max="15" width="12.81640625" hidden="1" customWidth="1"/>
    <col min="16" max="17" width="10.1796875" hidden="1" customWidth="1"/>
    <col min="18" max="18" width="12.54296875" hidden="1" customWidth="1"/>
    <col min="19" max="20" width="10.1796875" hidden="1" customWidth="1"/>
    <col min="21" max="21" width="12.1796875" hidden="1" customWidth="1"/>
    <col min="22" max="23" width="10.1796875" hidden="1" customWidth="1"/>
    <col min="24" max="24" width="13" hidden="1" customWidth="1"/>
    <col min="25" max="25" width="9.54296875" style="3" hidden="1" customWidth="1" outlineLevel="1"/>
    <col min="26" max="26" width="11.81640625" style="3" hidden="1" customWidth="1" outlineLevel="1"/>
    <col min="27" max="27" width="13.1796875" style="3" hidden="1" customWidth="1" outlineLevel="1"/>
    <col min="28" max="28" width="10" hidden="1" customWidth="1" outlineLevel="1"/>
    <col min="29" max="29" width="11.453125" hidden="1" customWidth="1" outlineLevel="1"/>
    <col min="30" max="30" width="12.81640625" hidden="1" customWidth="1" outlineLevel="1"/>
    <col min="31" max="31" width="9.1796875" hidden="1" customWidth="1" outlineLevel="1"/>
    <col min="32" max="32" width="10.1796875" hidden="1" customWidth="1" outlineLevel="1"/>
    <col min="33" max="33" width="12.453125" hidden="1" customWidth="1" outlineLevel="1"/>
    <col min="34" max="34" width="10" hidden="1" customWidth="1" outlineLevel="1"/>
    <col min="35" max="37" width="9.81640625" hidden="1" customWidth="1" outlineLevel="1"/>
    <col min="38" max="45" width="12.81640625" style="6" hidden="1" customWidth="1" outlineLevel="1"/>
    <col min="46" max="46" width="13.81640625" style="6" hidden="1" customWidth="1" outlineLevel="1"/>
    <col min="47" max="47" width="12.81640625" style="6" hidden="1" customWidth="1" outlineLevel="1"/>
    <col min="48" max="48" width="12.1796875" style="6" hidden="1" customWidth="1" outlineLevel="1"/>
    <col min="49" max="52" width="12.81640625" style="6" hidden="1" customWidth="1" outlineLevel="1"/>
    <col min="53" max="53" width="9.453125" style="6" hidden="1" customWidth="1" outlineLevel="1"/>
    <col min="54" max="58" width="12.81640625" style="6" hidden="1" customWidth="1" outlineLevel="1"/>
    <col min="59" max="59" width="10.1796875" style="6" hidden="1" customWidth="1" outlineLevel="1"/>
    <col min="60" max="63" width="12.81640625" style="6" hidden="1" customWidth="1" outlineLevel="1"/>
    <col min="64" max="64" width="10.54296875" style="6" hidden="1" customWidth="1" outlineLevel="1"/>
    <col min="65" max="65" width="9.81640625" style="6" hidden="1" customWidth="1" outlineLevel="1"/>
    <col min="66" max="66" width="10.54296875" style="6" hidden="1" customWidth="1" outlineLevel="1"/>
    <col min="67" max="69" width="12.81640625" style="6" hidden="1" customWidth="1" outlineLevel="1"/>
    <col min="70" max="70" width="9.81640625" style="6" hidden="1" customWidth="1" outlineLevel="1"/>
    <col min="71" max="71" width="10.1796875" style="6" hidden="1" customWidth="1" outlineLevel="1"/>
    <col min="72" max="72" width="12.453125" style="6" hidden="1" customWidth="1" outlineLevel="1"/>
    <col min="73" max="75" width="12.81640625" style="6" hidden="1" customWidth="1" outlineLevel="1"/>
    <col min="76" max="76" width="9.81640625" style="6" hidden="1" customWidth="1" outlineLevel="1"/>
    <col min="77" max="77" width="10.1796875" style="6" hidden="1" customWidth="1" outlineLevel="1"/>
    <col min="78" max="78" width="12.453125" style="6" hidden="1" customWidth="1" outlineLevel="1"/>
    <col min="79" max="81" width="10.1796875" style="6" hidden="1" customWidth="1" outlineLevel="1"/>
    <col min="82" max="82" width="12.1796875" style="6" hidden="1" customWidth="1" outlineLevel="1"/>
    <col min="83" max="83" width="27" hidden="1" customWidth="1" outlineLevel="1"/>
    <col min="84" max="84" width="9.1796875" hidden="1" customWidth="1" collapsed="1"/>
    <col min="85" max="87" width="9.1796875" hidden="1" customWidth="1"/>
    <col min="88" max="90" width="9.81640625" hidden="1" customWidth="1"/>
    <col min="91" max="101" width="12.453125" hidden="1" customWidth="1"/>
    <col min="102" max="103" width="12.54296875" hidden="1" customWidth="1"/>
    <col min="104" max="104" width="11" hidden="1" customWidth="1"/>
    <col min="105" max="109" width="12.453125" hidden="1" customWidth="1"/>
    <col min="110" max="110" width="28.1796875" hidden="1" customWidth="1"/>
    <col min="111" max="111" width="11.54296875" hidden="1" customWidth="1"/>
    <col min="112" max="112" width="9.81640625" hidden="1" customWidth="1"/>
    <col min="113" max="113" width="10.1796875" hidden="1" customWidth="1"/>
    <col min="114" max="114" width="12.453125" hidden="1" customWidth="1"/>
    <col min="115" max="123" width="10.81640625" hidden="1" customWidth="1"/>
    <col min="124" max="124" width="12.54296875" hidden="1" customWidth="1"/>
    <col min="125" max="125" width="34.81640625" hidden="1" customWidth="1"/>
    <col min="126" max="127" width="11.1796875" hidden="1" customWidth="1"/>
    <col min="128" max="128" width="11.1796875" customWidth="1"/>
    <col min="129" max="130" width="11.1796875" hidden="1" customWidth="1"/>
    <col min="131" max="131" width="12.90625" hidden="1" customWidth="1"/>
    <col min="132" max="132" width="12.90625" customWidth="1"/>
    <col min="133" max="133" width="12.453125" hidden="1" customWidth="1"/>
    <col min="134" max="137" width="11.36328125" customWidth="1"/>
    <col min="138" max="138" width="12.453125" customWidth="1"/>
    <col min="139" max="139" width="29.453125" hidden="1" customWidth="1"/>
    <col min="140" max="140" width="28.1796875" customWidth="1"/>
  </cols>
  <sheetData>
    <row r="1" spans="1:140" ht="25" x14ac:dyDescent="0.5">
      <c r="A1" s="327" t="s">
        <v>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  <c r="BB1" s="327"/>
      <c r="BC1" s="327"/>
      <c r="BD1" s="327"/>
      <c r="BE1" s="327"/>
      <c r="BF1" s="327"/>
      <c r="BG1" s="327"/>
      <c r="BH1" s="327"/>
      <c r="BI1" s="327"/>
      <c r="BJ1" s="327"/>
      <c r="BK1" s="327"/>
      <c r="BL1" s="327"/>
      <c r="BM1" s="327"/>
      <c r="BN1" s="327"/>
      <c r="BO1" s="327"/>
      <c r="BP1" s="327"/>
      <c r="BQ1" s="327"/>
      <c r="BR1" s="327"/>
      <c r="BS1" s="327"/>
      <c r="BT1" s="327"/>
      <c r="BU1" s="327"/>
      <c r="BV1" s="327"/>
      <c r="BW1" s="327"/>
      <c r="BX1" s="327"/>
      <c r="BY1" s="327"/>
      <c r="BZ1" s="327"/>
      <c r="CA1" s="327"/>
      <c r="CB1" s="327"/>
      <c r="CC1" s="327"/>
      <c r="CD1" s="327"/>
      <c r="CE1" s="327"/>
    </row>
    <row r="2" spans="1:140" ht="30" customHeight="1" x14ac:dyDescent="0.35">
      <c r="A2" s="117" t="s">
        <v>66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</row>
    <row r="3" spans="1:140" s="2" customFormat="1" ht="53.25" customHeight="1" x14ac:dyDescent="0.45">
      <c r="A3" s="7" t="s">
        <v>0</v>
      </c>
      <c r="B3" s="8" t="s">
        <v>157</v>
      </c>
      <c r="C3" s="86" t="s">
        <v>307</v>
      </c>
      <c r="D3" s="8" t="s">
        <v>163</v>
      </c>
      <c r="E3" s="86" t="s">
        <v>314</v>
      </c>
      <c r="F3" s="86" t="s">
        <v>315</v>
      </c>
      <c r="G3" s="8" t="s">
        <v>164</v>
      </c>
      <c r="H3" s="86" t="s">
        <v>269</v>
      </c>
      <c r="I3" s="86" t="s">
        <v>270</v>
      </c>
      <c r="J3" s="86" t="s">
        <v>306</v>
      </c>
      <c r="K3" s="86" t="s">
        <v>294</v>
      </c>
      <c r="L3" s="86" t="s">
        <v>292</v>
      </c>
      <c r="M3" s="86" t="s">
        <v>316</v>
      </c>
      <c r="N3" s="86" t="s">
        <v>265</v>
      </c>
      <c r="O3" s="86" t="s">
        <v>266</v>
      </c>
      <c r="P3" s="86" t="s">
        <v>267</v>
      </c>
      <c r="Q3" s="86" t="s">
        <v>268</v>
      </c>
      <c r="R3" s="86" t="s">
        <v>326</v>
      </c>
      <c r="S3" s="86" t="s">
        <v>327</v>
      </c>
      <c r="T3" s="86" t="s">
        <v>328</v>
      </c>
      <c r="U3" s="86" t="s">
        <v>329</v>
      </c>
      <c r="V3" s="86" t="s">
        <v>330</v>
      </c>
      <c r="W3" s="86" t="s">
        <v>331</v>
      </c>
      <c r="X3" s="86" t="s">
        <v>332</v>
      </c>
      <c r="Y3" s="8" t="s">
        <v>69</v>
      </c>
      <c r="Z3" s="8" t="s">
        <v>71</v>
      </c>
      <c r="AA3" s="8" t="s">
        <v>86</v>
      </c>
      <c r="AB3" s="8" t="s">
        <v>83</v>
      </c>
      <c r="AC3" s="8" t="s">
        <v>87</v>
      </c>
      <c r="AD3" s="8" t="s">
        <v>93</v>
      </c>
      <c r="AE3" s="8" t="s">
        <v>91</v>
      </c>
      <c r="AF3" s="8" t="s">
        <v>90</v>
      </c>
      <c r="AG3" s="8" t="s">
        <v>92</v>
      </c>
      <c r="AH3" s="8" t="s">
        <v>94</v>
      </c>
      <c r="AI3" s="8" t="s">
        <v>95</v>
      </c>
      <c r="AJ3" s="8" t="s">
        <v>99</v>
      </c>
      <c r="AK3" s="8" t="s">
        <v>98</v>
      </c>
      <c r="AL3" s="8" t="s">
        <v>96</v>
      </c>
      <c r="AM3" s="8" t="s">
        <v>100</v>
      </c>
      <c r="AN3" s="8" t="s">
        <v>101</v>
      </c>
      <c r="AO3" s="8" t="s">
        <v>103</v>
      </c>
      <c r="AP3" s="8" t="s">
        <v>102</v>
      </c>
      <c r="AQ3" s="8" t="s">
        <v>104</v>
      </c>
      <c r="AR3" s="8" t="s">
        <v>106</v>
      </c>
      <c r="AS3" s="8" t="s">
        <v>105</v>
      </c>
      <c r="AT3" s="8" t="s">
        <v>131</v>
      </c>
      <c r="AU3" s="8" t="s">
        <v>125</v>
      </c>
      <c r="AV3" s="8" t="s">
        <v>129</v>
      </c>
      <c r="AW3" s="8" t="s">
        <v>128</v>
      </c>
      <c r="AX3" s="8" t="s">
        <v>126</v>
      </c>
      <c r="AY3" s="8" t="s">
        <v>132</v>
      </c>
      <c r="AZ3" s="8" t="s">
        <v>133</v>
      </c>
      <c r="BA3" s="8" t="s">
        <v>134</v>
      </c>
      <c r="BB3" s="8" t="s">
        <v>136</v>
      </c>
      <c r="BC3" s="8" t="s">
        <v>137</v>
      </c>
      <c r="BD3" s="8" t="s">
        <v>155</v>
      </c>
      <c r="BE3" s="8" t="s">
        <v>149</v>
      </c>
      <c r="BF3" s="8" t="s">
        <v>150</v>
      </c>
      <c r="BG3" s="8" t="s">
        <v>158</v>
      </c>
      <c r="BH3" s="8" t="s">
        <v>151</v>
      </c>
      <c r="BI3" s="8" t="s">
        <v>156</v>
      </c>
      <c r="BJ3" s="8" t="s">
        <v>160</v>
      </c>
      <c r="BK3" s="8" t="s">
        <v>159</v>
      </c>
      <c r="BL3" s="8" t="s">
        <v>165</v>
      </c>
      <c r="BM3" s="8" t="s">
        <v>167</v>
      </c>
      <c r="BN3" s="8" t="s">
        <v>166</v>
      </c>
      <c r="BO3" s="8" t="s">
        <v>161</v>
      </c>
      <c r="BP3" s="8" t="s">
        <v>172</v>
      </c>
      <c r="BQ3" s="8" t="s">
        <v>173</v>
      </c>
      <c r="BR3" s="86" t="s">
        <v>184</v>
      </c>
      <c r="BS3" s="86" t="s">
        <v>183</v>
      </c>
      <c r="BT3" s="8" t="s">
        <v>174</v>
      </c>
      <c r="BU3" s="86" t="s">
        <v>185</v>
      </c>
      <c r="BV3" s="86" t="s">
        <v>186</v>
      </c>
      <c r="BW3" s="86" t="s">
        <v>189</v>
      </c>
      <c r="BX3" s="86" t="s">
        <v>191</v>
      </c>
      <c r="BY3" s="86" t="s">
        <v>192</v>
      </c>
      <c r="BZ3" s="86" t="s">
        <v>187</v>
      </c>
      <c r="CA3" s="86" t="s">
        <v>196</v>
      </c>
      <c r="CB3" s="86" t="s">
        <v>202</v>
      </c>
      <c r="CC3" s="86" t="s">
        <v>201</v>
      </c>
      <c r="CD3" s="86" t="s">
        <v>198</v>
      </c>
      <c r="CE3" s="86" t="s">
        <v>197</v>
      </c>
      <c r="CF3" s="86" t="s">
        <v>206</v>
      </c>
      <c r="CG3" s="86" t="s">
        <v>207</v>
      </c>
      <c r="CH3" s="86" t="s">
        <v>211</v>
      </c>
      <c r="CI3" s="86" t="s">
        <v>228</v>
      </c>
      <c r="CJ3" s="86" t="s">
        <v>227</v>
      </c>
      <c r="CK3" s="86" t="s">
        <v>232</v>
      </c>
      <c r="CL3" s="86" t="s">
        <v>234</v>
      </c>
      <c r="CM3" s="86" t="s">
        <v>208</v>
      </c>
      <c r="CN3" s="86" t="s">
        <v>242</v>
      </c>
      <c r="CO3" s="86" t="s">
        <v>240</v>
      </c>
      <c r="CP3" s="86" t="s">
        <v>241</v>
      </c>
      <c r="CQ3" s="86" t="s">
        <v>243</v>
      </c>
      <c r="CR3" s="86" t="s">
        <v>244</v>
      </c>
      <c r="CS3" s="86" t="s">
        <v>247</v>
      </c>
      <c r="CT3" s="86" t="s">
        <v>250</v>
      </c>
      <c r="CU3" s="86" t="s">
        <v>237</v>
      </c>
      <c r="CV3" s="86" t="s">
        <v>245</v>
      </c>
      <c r="CW3" s="86" t="s">
        <v>246</v>
      </c>
      <c r="CX3" s="86" t="s">
        <v>249</v>
      </c>
      <c r="CY3" s="86" t="s">
        <v>251</v>
      </c>
      <c r="CZ3" s="86" t="s">
        <v>252</v>
      </c>
      <c r="DA3" s="86" t="s">
        <v>254</v>
      </c>
      <c r="DB3" s="86" t="s">
        <v>261</v>
      </c>
      <c r="DC3" s="86" t="s">
        <v>253</v>
      </c>
      <c r="DD3" s="86" t="s">
        <v>262</v>
      </c>
      <c r="DE3" s="86" t="s">
        <v>348</v>
      </c>
      <c r="DF3" s="86" t="s">
        <v>259</v>
      </c>
      <c r="DG3" s="86" t="s">
        <v>352</v>
      </c>
      <c r="DH3" s="86" t="s">
        <v>353</v>
      </c>
      <c r="DI3" s="86" t="s">
        <v>357</v>
      </c>
      <c r="DJ3" s="86" t="s">
        <v>349</v>
      </c>
      <c r="DK3" s="86" t="s">
        <v>364</v>
      </c>
      <c r="DL3" s="86" t="s">
        <v>365</v>
      </c>
      <c r="DM3" s="86" t="s">
        <v>369</v>
      </c>
      <c r="DN3" s="86" t="s">
        <v>367</v>
      </c>
      <c r="DO3" s="86" t="s">
        <v>384</v>
      </c>
      <c r="DP3" s="86" t="s">
        <v>386</v>
      </c>
      <c r="DQ3" s="86" t="s">
        <v>391</v>
      </c>
      <c r="DR3" s="86" t="s">
        <v>388</v>
      </c>
      <c r="DS3" s="86" t="s">
        <v>402</v>
      </c>
      <c r="DT3" s="86" t="s">
        <v>361</v>
      </c>
      <c r="DU3" s="86" t="s">
        <v>362</v>
      </c>
      <c r="DV3" s="86" t="s">
        <v>405</v>
      </c>
      <c r="DW3" s="86" t="s">
        <v>408</v>
      </c>
      <c r="DX3" s="86" t="s">
        <v>407</v>
      </c>
      <c r="DY3" s="86" t="s">
        <v>404</v>
      </c>
      <c r="DZ3" s="86" t="s">
        <v>412</v>
      </c>
      <c r="EA3" s="86" t="s">
        <v>411</v>
      </c>
      <c r="EB3" s="86" t="s">
        <v>425</v>
      </c>
      <c r="EC3" s="86" t="s">
        <v>395</v>
      </c>
      <c r="ED3" s="86" t="s">
        <v>426</v>
      </c>
      <c r="EE3" s="86" t="s">
        <v>427</v>
      </c>
      <c r="EF3" s="86" t="s">
        <v>431</v>
      </c>
      <c r="EG3" s="86" t="s">
        <v>432</v>
      </c>
      <c r="EH3" s="86" t="s">
        <v>420</v>
      </c>
      <c r="EI3" s="86" t="s">
        <v>396</v>
      </c>
      <c r="EJ3" s="86" t="s">
        <v>414</v>
      </c>
    </row>
    <row r="4" spans="1:140" s="1" customFormat="1" ht="20.149999999999999" hidden="1" customHeight="1" x14ac:dyDescent="0.3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</row>
    <row r="5" spans="1:140" s="1" customFormat="1" ht="20.149999999999999" customHeight="1" x14ac:dyDescent="0.3">
      <c r="A5" s="332" t="s">
        <v>1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201"/>
      <c r="DC5" s="99"/>
      <c r="DD5" s="99"/>
      <c r="DE5" s="99"/>
      <c r="DF5" s="99"/>
      <c r="DG5" s="99"/>
      <c r="DH5" s="99"/>
      <c r="DI5" s="99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</row>
    <row r="6" spans="1:140" s="1" customFormat="1" ht="20.149999999999999" hidden="1" customHeight="1" x14ac:dyDescent="0.3">
      <c r="A6" s="167" t="s">
        <v>347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89"/>
      <c r="X6" s="166">
        <v>100</v>
      </c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226"/>
      <c r="DH6" s="226"/>
      <c r="DI6" s="226"/>
    </row>
    <row r="7" spans="1:140" s="1" customFormat="1" ht="20.149999999999999" hidden="1" customHeight="1" x14ac:dyDescent="0.3">
      <c r="A7" s="186" t="s">
        <v>335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  <c r="O7" s="188"/>
      <c r="P7" s="188"/>
      <c r="Q7" s="188"/>
      <c r="R7" s="188">
        <v>1000</v>
      </c>
      <c r="S7" s="188"/>
      <c r="T7" s="188"/>
      <c r="U7" s="188"/>
      <c r="V7" s="188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I7" s="191"/>
      <c r="AJ7" s="191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226"/>
      <c r="DH7" s="226"/>
      <c r="DI7" s="226"/>
    </row>
    <row r="8" spans="1:140" ht="12.75" hidden="1" customHeight="1" x14ac:dyDescent="0.25">
      <c r="A8" s="16" t="s">
        <v>97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  <c r="AA8" s="14"/>
      <c r="AB8" s="14"/>
      <c r="AC8" s="12"/>
      <c r="AD8" s="13"/>
      <c r="AE8" s="12"/>
      <c r="AF8" s="13"/>
      <c r="AG8" s="13"/>
      <c r="AH8" s="13"/>
      <c r="AI8" s="13"/>
      <c r="AJ8" s="13"/>
      <c r="AK8" s="13"/>
      <c r="AL8" s="14">
        <v>100</v>
      </c>
      <c r="AM8" s="14"/>
      <c r="AN8" s="14"/>
      <c r="AO8" s="14"/>
      <c r="AP8" s="14">
        <v>100</v>
      </c>
      <c r="AQ8" s="14"/>
      <c r="AR8" s="14"/>
      <c r="AS8" s="14"/>
      <c r="AT8" s="14"/>
      <c r="AU8" s="14"/>
      <c r="AV8" s="14"/>
      <c r="AW8" s="14"/>
      <c r="AX8" s="14">
        <v>100</v>
      </c>
      <c r="AY8" s="14"/>
      <c r="AZ8" s="14"/>
      <c r="BA8" s="14"/>
      <c r="BB8" s="14">
        <v>100</v>
      </c>
      <c r="BC8" s="14"/>
      <c r="BD8" s="14">
        <f>SUM(BA8 - BC8)</f>
        <v>0</v>
      </c>
      <c r="BE8" s="14"/>
      <c r="BF8" s="14"/>
      <c r="BG8" s="14"/>
      <c r="BH8" s="14">
        <v>100</v>
      </c>
      <c r="BI8" s="14"/>
      <c r="BJ8" s="14"/>
      <c r="BK8" s="14"/>
      <c r="BL8" s="14"/>
      <c r="BM8" s="14"/>
      <c r="BN8" s="14"/>
      <c r="BO8" s="14">
        <v>100</v>
      </c>
      <c r="BP8" s="14"/>
      <c r="BQ8" s="14"/>
      <c r="BR8" s="14"/>
      <c r="BS8" s="14"/>
      <c r="BT8" s="14">
        <v>100</v>
      </c>
      <c r="BU8" s="14"/>
      <c r="BV8" s="14"/>
      <c r="BW8" s="14"/>
      <c r="BX8" s="14"/>
      <c r="BY8" s="14"/>
      <c r="BZ8" s="14">
        <v>100</v>
      </c>
      <c r="CA8" s="14"/>
      <c r="CB8" s="14"/>
      <c r="CC8" s="14"/>
      <c r="CD8" s="14"/>
      <c r="CE8" s="15" t="s">
        <v>115</v>
      </c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194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32"/>
      <c r="DG8" s="132"/>
      <c r="DH8" s="132"/>
      <c r="DI8" s="13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</row>
    <row r="9" spans="1:140" ht="12.75" hidden="1" customHeight="1" x14ac:dyDescent="0.25">
      <c r="A9" s="42" t="s">
        <v>302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>
        <v>500</v>
      </c>
      <c r="M9" s="137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6"/>
      <c r="AA9" s="46"/>
      <c r="AB9" s="46"/>
      <c r="AC9" s="44"/>
      <c r="AD9" s="45"/>
      <c r="AE9" s="44"/>
      <c r="AF9" s="45"/>
      <c r="AG9" s="45"/>
      <c r="AH9" s="45"/>
      <c r="AI9" s="45"/>
      <c r="AJ9" s="45"/>
      <c r="AK9" s="45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14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15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32"/>
      <c r="DG9" s="22"/>
      <c r="DH9" s="22"/>
      <c r="DI9" s="22"/>
    </row>
    <row r="10" spans="1:140" ht="12.75" hidden="1" customHeight="1" x14ac:dyDescent="0.25">
      <c r="A10" s="42" t="s">
        <v>301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>
        <v>400</v>
      </c>
      <c r="M10" s="137">
        <v>100</v>
      </c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6"/>
      <c r="AA10" s="46"/>
      <c r="AB10" s="46"/>
      <c r="AC10" s="44"/>
      <c r="AD10" s="45"/>
      <c r="AE10" s="44"/>
      <c r="AF10" s="45"/>
      <c r="AG10" s="45"/>
      <c r="AH10" s="45"/>
      <c r="AI10" s="45"/>
      <c r="AJ10" s="45"/>
      <c r="AK10" s="45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14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15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32"/>
      <c r="DG10" s="22"/>
      <c r="DH10" s="22"/>
      <c r="DI10" s="22"/>
    </row>
    <row r="11" spans="1:140" ht="12.75" hidden="1" customHeight="1" x14ac:dyDescent="0.25">
      <c r="A11" s="42" t="s">
        <v>271</v>
      </c>
      <c r="B11" s="137"/>
      <c r="C11" s="137">
        <v>100</v>
      </c>
      <c r="D11" s="137"/>
      <c r="E11" s="137"/>
      <c r="F11" s="137">
        <v>300</v>
      </c>
      <c r="G11" s="137"/>
      <c r="H11" s="137"/>
      <c r="I11" s="137">
        <v>100</v>
      </c>
      <c r="J11" s="137"/>
      <c r="K11" s="137"/>
      <c r="L11" s="137">
        <v>100</v>
      </c>
      <c r="M11" s="137"/>
      <c r="N11" s="45"/>
      <c r="O11" s="45">
        <v>100</v>
      </c>
      <c r="P11" s="45"/>
      <c r="Q11" s="45"/>
      <c r="R11" s="45">
        <v>100</v>
      </c>
      <c r="S11" s="45">
        <v>100</v>
      </c>
      <c r="T11" s="45"/>
      <c r="U11" s="45"/>
      <c r="V11" s="45"/>
      <c r="W11" s="45"/>
      <c r="X11" s="45"/>
      <c r="Y11" s="45"/>
      <c r="Z11" s="46"/>
      <c r="AA11" s="46"/>
      <c r="AB11" s="46"/>
      <c r="AC11" s="44"/>
      <c r="AD11" s="45"/>
      <c r="AE11" s="44"/>
      <c r="AF11" s="45"/>
      <c r="AG11" s="45"/>
      <c r="AH11" s="45"/>
      <c r="AI11" s="45"/>
      <c r="AJ11" s="45"/>
      <c r="AK11" s="45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14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15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32"/>
      <c r="DG11" s="22"/>
      <c r="DH11" s="22"/>
      <c r="DI11" s="22"/>
    </row>
    <row r="12" spans="1:140" ht="12.75" hidden="1" customHeight="1" x14ac:dyDescent="0.25">
      <c r="A12" s="42" t="s">
        <v>303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>
        <v>1500</v>
      </c>
      <c r="M12" s="137"/>
      <c r="N12" s="45"/>
      <c r="O12" s="45">
        <v>100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6"/>
      <c r="AA12" s="46"/>
      <c r="AB12" s="46"/>
      <c r="AC12" s="44"/>
      <c r="AD12" s="45"/>
      <c r="AE12" s="44"/>
      <c r="AF12" s="45"/>
      <c r="AG12" s="45"/>
      <c r="AH12" s="45"/>
      <c r="AI12" s="45"/>
      <c r="AJ12" s="45"/>
      <c r="AK12" s="45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14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15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32"/>
      <c r="DG12" s="22"/>
      <c r="DH12" s="22"/>
      <c r="DI12" s="22"/>
    </row>
    <row r="13" spans="1:140" ht="12.75" hidden="1" customHeight="1" x14ac:dyDescent="0.25">
      <c r="A13" s="42" t="s">
        <v>336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45"/>
      <c r="O13" s="45"/>
      <c r="P13" s="45"/>
      <c r="Q13" s="45"/>
      <c r="R13" s="45">
        <v>100</v>
      </c>
      <c r="S13" s="45">
        <v>100</v>
      </c>
      <c r="T13" s="45"/>
      <c r="U13" s="45"/>
      <c r="V13" s="45"/>
      <c r="W13" s="45"/>
      <c r="X13" s="45"/>
      <c r="Y13" s="45"/>
      <c r="Z13" s="46"/>
      <c r="AA13" s="46"/>
      <c r="AB13" s="46"/>
      <c r="AC13" s="44"/>
      <c r="AD13" s="45"/>
      <c r="AE13" s="44"/>
      <c r="AF13" s="45"/>
      <c r="AG13" s="45"/>
      <c r="AH13" s="45"/>
      <c r="AI13" s="45"/>
      <c r="AJ13" s="45"/>
      <c r="AK13" s="45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14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15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32"/>
      <c r="DG13" s="22"/>
      <c r="DH13" s="22"/>
      <c r="DI13" s="22"/>
    </row>
    <row r="14" spans="1:140" ht="12.75" hidden="1" customHeight="1" x14ac:dyDescent="0.25">
      <c r="A14" s="42" t="s">
        <v>50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>
        <v>100</v>
      </c>
      <c r="S14" s="43"/>
      <c r="T14" s="43"/>
      <c r="U14" s="43"/>
      <c r="V14" s="43"/>
      <c r="W14" s="43"/>
      <c r="X14" s="43">
        <v>100</v>
      </c>
      <c r="Y14" s="43" t="s">
        <v>2</v>
      </c>
      <c r="Z14" s="44">
        <v>0</v>
      </c>
      <c r="AA14" s="44">
        <v>100</v>
      </c>
      <c r="AB14" s="44"/>
      <c r="AC14" s="44"/>
      <c r="AD14" s="45">
        <v>100</v>
      </c>
      <c r="AE14" s="44"/>
      <c r="AF14" s="45"/>
      <c r="AG14" s="45">
        <v>100</v>
      </c>
      <c r="AH14" s="45"/>
      <c r="AI14" s="45"/>
      <c r="AJ14" s="45"/>
      <c r="AK14" s="45"/>
      <c r="AL14" s="46">
        <v>100</v>
      </c>
      <c r="AM14" s="46"/>
      <c r="AN14" s="46"/>
      <c r="AO14" s="46"/>
      <c r="AP14" s="46">
        <v>100</v>
      </c>
      <c r="AQ14" s="46"/>
      <c r="AR14" s="46"/>
      <c r="AS14" s="46"/>
      <c r="AT14" s="46"/>
      <c r="AU14" s="46"/>
      <c r="AV14" s="46"/>
      <c r="AW14" s="46"/>
      <c r="AX14" s="46">
        <v>100</v>
      </c>
      <c r="AY14" s="46"/>
      <c r="AZ14" s="46"/>
      <c r="BA14" s="46"/>
      <c r="BB14" s="46">
        <v>100</v>
      </c>
      <c r="BC14" s="46"/>
      <c r="BD14" s="46">
        <f>SUM(BA14 - BC14)</f>
        <v>0</v>
      </c>
      <c r="BE14" s="46"/>
      <c r="BF14" s="46"/>
      <c r="BG14" s="46"/>
      <c r="BH14" s="46">
        <v>100</v>
      </c>
      <c r="BI14" s="46"/>
      <c r="BJ14" s="46"/>
      <c r="BK14" s="46"/>
      <c r="BL14" s="46"/>
      <c r="BM14" s="46"/>
      <c r="BN14" s="46"/>
      <c r="BO14" s="46">
        <v>100</v>
      </c>
      <c r="BP14" s="46"/>
      <c r="BQ14" s="46"/>
      <c r="BR14" s="46"/>
      <c r="BS14" s="46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218" t="s">
        <v>115</v>
      </c>
      <c r="CS14" s="250"/>
      <c r="CT14" s="250"/>
      <c r="CU14" s="250"/>
      <c r="CV14" s="250"/>
      <c r="CW14" s="250"/>
      <c r="CX14" s="250"/>
      <c r="CY14" s="250"/>
      <c r="CZ14" s="250"/>
      <c r="DA14" s="250"/>
      <c r="DB14" s="250"/>
      <c r="DC14" s="250"/>
      <c r="DD14" s="250"/>
      <c r="DE14" s="250"/>
      <c r="DF14" s="250"/>
    </row>
    <row r="15" spans="1:140" ht="12.75" customHeight="1" x14ac:dyDescent="0.25">
      <c r="A15" s="10" t="s">
        <v>372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3"/>
      <c r="AE15" s="12"/>
      <c r="AF15" s="13"/>
      <c r="AG15" s="13"/>
      <c r="AH15" s="13"/>
      <c r="AI15" s="13"/>
      <c r="AJ15" s="13"/>
      <c r="AK15" s="13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15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125">
        <v>200</v>
      </c>
      <c r="DU15" s="91" t="s">
        <v>373</v>
      </c>
      <c r="DV15" s="91"/>
      <c r="DW15" s="91"/>
      <c r="DX15" s="91"/>
      <c r="DY15" s="91"/>
      <c r="DZ15" s="91"/>
      <c r="EA15" s="91"/>
      <c r="EB15" s="91"/>
      <c r="EC15" s="125">
        <v>200</v>
      </c>
      <c r="ED15" s="125"/>
      <c r="EE15" s="125"/>
      <c r="EF15" s="125"/>
      <c r="EG15" s="125"/>
      <c r="EH15" s="125">
        <v>200</v>
      </c>
      <c r="EI15" s="91" t="s">
        <v>373</v>
      </c>
      <c r="EJ15" s="219" t="s">
        <v>373</v>
      </c>
    </row>
    <row r="16" spans="1:140" s="1" customFormat="1" ht="20.149999999999999" customHeight="1" x14ac:dyDescent="0.3">
      <c r="A16" s="331" t="s">
        <v>3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</row>
    <row r="17" spans="1:140" ht="12.75" hidden="1" customHeight="1" x14ac:dyDescent="0.25">
      <c r="A17" s="206" t="s">
        <v>60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25"/>
      <c r="P17" s="125"/>
      <c r="Q17" s="125"/>
      <c r="R17" s="125"/>
      <c r="S17" s="125"/>
      <c r="T17" s="125"/>
      <c r="U17" s="125"/>
      <c r="V17" s="125">
        <v>100</v>
      </c>
      <c r="W17" s="125"/>
      <c r="X17" s="11">
        <v>900</v>
      </c>
      <c r="Y17" s="11">
        <v>200</v>
      </c>
      <c r="Z17" s="12">
        <v>32</v>
      </c>
      <c r="AA17" s="12">
        <v>900</v>
      </c>
      <c r="AB17" s="12">
        <v>116</v>
      </c>
      <c r="AC17" s="12">
        <v>600</v>
      </c>
      <c r="AD17" s="13">
        <v>900</v>
      </c>
      <c r="AE17" s="12">
        <v>600</v>
      </c>
      <c r="AF17" s="13">
        <v>300</v>
      </c>
      <c r="AG17" s="13">
        <v>900</v>
      </c>
      <c r="AH17" s="13">
        <v>300</v>
      </c>
      <c r="AI17" s="13">
        <v>300</v>
      </c>
      <c r="AJ17" s="13">
        <v>190</v>
      </c>
      <c r="AK17" s="13">
        <v>300</v>
      </c>
      <c r="AL17" s="14">
        <v>900</v>
      </c>
      <c r="AM17" s="14">
        <v>450</v>
      </c>
      <c r="AN17" s="14">
        <v>300</v>
      </c>
      <c r="AO17" s="14">
        <v>340</v>
      </c>
      <c r="AP17" s="14">
        <v>900</v>
      </c>
      <c r="AQ17" s="14">
        <v>900</v>
      </c>
      <c r="AR17" s="14">
        <v>900</v>
      </c>
      <c r="AS17" s="14">
        <v>900</v>
      </c>
      <c r="AT17" s="14"/>
      <c r="AU17" s="14">
        <v>822</v>
      </c>
      <c r="AV17" s="14"/>
      <c r="AW17" s="14">
        <v>900</v>
      </c>
      <c r="AX17" s="14">
        <v>900</v>
      </c>
      <c r="AY17" s="14">
        <v>900</v>
      </c>
      <c r="AZ17" s="14">
        <v>900</v>
      </c>
      <c r="BA17" s="14">
        <v>762</v>
      </c>
      <c r="BB17" s="14">
        <v>1200</v>
      </c>
      <c r="BC17" s="14">
        <v>900</v>
      </c>
      <c r="BD17" s="14">
        <f t="shared" ref="BD17:BD36" si="0">SUM(BA17 - BC17)</f>
        <v>-138</v>
      </c>
      <c r="BE17" s="14">
        <v>900</v>
      </c>
      <c r="BF17" s="14"/>
      <c r="BG17" s="14">
        <v>900</v>
      </c>
      <c r="BH17" s="14">
        <v>1200</v>
      </c>
      <c r="BI17" s="14">
        <v>900</v>
      </c>
      <c r="BJ17" s="14">
        <v>900</v>
      </c>
      <c r="BK17" s="14">
        <v>900</v>
      </c>
      <c r="BL17" s="14">
        <v>861</v>
      </c>
      <c r="BM17" s="14">
        <v>861</v>
      </c>
      <c r="BN17" s="14">
        <v>900</v>
      </c>
      <c r="BO17" s="14">
        <v>900</v>
      </c>
      <c r="BP17" s="14">
        <v>900</v>
      </c>
      <c r="BQ17" s="14">
        <v>900</v>
      </c>
      <c r="BR17" s="14">
        <v>898</v>
      </c>
      <c r="BS17" s="14">
        <v>800</v>
      </c>
      <c r="BT17" s="64">
        <v>1200</v>
      </c>
      <c r="BU17" s="64">
        <v>800</v>
      </c>
      <c r="BV17" s="64">
        <v>800</v>
      </c>
      <c r="BW17" s="64">
        <v>800</v>
      </c>
      <c r="BX17" s="64">
        <v>800</v>
      </c>
      <c r="BY17" s="64">
        <v>449</v>
      </c>
      <c r="BZ17" s="64">
        <v>449</v>
      </c>
      <c r="CA17" s="64">
        <v>449</v>
      </c>
      <c r="CB17" s="64">
        <v>449</v>
      </c>
      <c r="CC17" s="64"/>
      <c r="CD17" s="64">
        <v>0</v>
      </c>
      <c r="CE17" s="96" t="s">
        <v>204</v>
      </c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6" t="s">
        <v>204</v>
      </c>
      <c r="DG17" s="96"/>
      <c r="DH17" s="96"/>
      <c r="DI17" s="96"/>
      <c r="DJ17" s="91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207" t="s">
        <v>204</v>
      </c>
      <c r="DV17" s="145"/>
      <c r="DW17" s="145"/>
      <c r="DX17" s="145"/>
      <c r="DY17" s="145"/>
      <c r="DZ17" s="145"/>
      <c r="EA17" s="145"/>
      <c r="EB17" s="145"/>
    </row>
    <row r="18" spans="1:140" ht="12.75" hidden="1" customHeight="1" x14ac:dyDescent="0.25">
      <c r="A18" s="208" t="s">
        <v>74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4">
        <v>0</v>
      </c>
      <c r="AA18" s="14" t="s">
        <v>2</v>
      </c>
      <c r="AB18" s="14">
        <v>100</v>
      </c>
      <c r="AC18" s="12"/>
      <c r="AD18" s="13" t="s">
        <v>2</v>
      </c>
      <c r="AE18" s="12">
        <v>100</v>
      </c>
      <c r="AF18" s="13"/>
      <c r="AG18" s="13" t="s">
        <v>2</v>
      </c>
      <c r="AH18" s="13"/>
      <c r="AI18" s="13">
        <v>200</v>
      </c>
      <c r="AJ18" s="13">
        <v>45</v>
      </c>
      <c r="AK18" s="13"/>
      <c r="AL18" s="14"/>
      <c r="AM18" s="14">
        <v>200</v>
      </c>
      <c r="AN18" s="14">
        <v>100</v>
      </c>
      <c r="AO18" s="14">
        <v>135</v>
      </c>
      <c r="AP18" s="14"/>
      <c r="AQ18" s="14"/>
      <c r="AR18" s="14">
        <v>443</v>
      </c>
      <c r="AS18" s="14"/>
      <c r="AT18" s="14"/>
      <c r="AU18" s="14">
        <v>239</v>
      </c>
      <c r="AV18" s="14">
        <v>350</v>
      </c>
      <c r="AW18" s="14"/>
      <c r="AX18" s="14"/>
      <c r="AY18" s="14"/>
      <c r="AZ18" s="14">
        <v>500</v>
      </c>
      <c r="BA18" s="14">
        <v>202</v>
      </c>
      <c r="BB18" s="14">
        <v>0</v>
      </c>
      <c r="BC18" s="14"/>
      <c r="BD18" s="14">
        <f t="shared" si="0"/>
        <v>202</v>
      </c>
      <c r="BE18" s="14"/>
      <c r="BF18" s="14"/>
      <c r="BG18" s="14"/>
      <c r="BH18" s="14">
        <v>0</v>
      </c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80" t="s">
        <v>2</v>
      </c>
      <c r="BU18" s="80"/>
      <c r="BV18" s="80"/>
      <c r="BW18" s="80"/>
      <c r="BX18" s="80"/>
      <c r="BY18" s="80"/>
      <c r="BZ18" s="80"/>
      <c r="CA18" s="80"/>
      <c r="CB18" s="80">
        <v>50</v>
      </c>
      <c r="CC18" s="80"/>
      <c r="CD18" s="80"/>
      <c r="CE18" s="15" t="s">
        <v>114</v>
      </c>
      <c r="CF18" s="91"/>
      <c r="CG18" s="91"/>
      <c r="CH18" s="91"/>
      <c r="CI18" s="125">
        <v>400</v>
      </c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15" t="s">
        <v>114</v>
      </c>
      <c r="DG18" s="15"/>
      <c r="DH18" s="15"/>
      <c r="DI18" s="15"/>
      <c r="DJ18" s="91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209" t="s">
        <v>114</v>
      </c>
      <c r="DV18" s="22"/>
      <c r="DW18" s="22"/>
      <c r="DX18" s="22"/>
      <c r="DY18" s="22"/>
      <c r="DZ18" s="22"/>
      <c r="EA18" s="22"/>
      <c r="EB18" s="22"/>
    </row>
    <row r="19" spans="1:140" ht="12.75" hidden="1" customHeight="1" x14ac:dyDescent="0.25">
      <c r="A19" s="208" t="s">
        <v>76</v>
      </c>
      <c r="B19" s="16"/>
      <c r="C19" s="16">
        <v>200</v>
      </c>
      <c r="D19" s="16"/>
      <c r="E19" s="16"/>
      <c r="F19" s="16"/>
      <c r="G19" s="16"/>
      <c r="H19" s="16"/>
      <c r="I19" s="16"/>
      <c r="J19" s="16"/>
      <c r="K19" s="16"/>
      <c r="L19" s="16"/>
      <c r="M19" s="16">
        <v>100</v>
      </c>
      <c r="N19" s="13"/>
      <c r="O19" s="11">
        <v>500</v>
      </c>
      <c r="P19" s="11">
        <v>500</v>
      </c>
      <c r="Q19" s="11"/>
      <c r="R19" s="11">
        <v>500</v>
      </c>
      <c r="S19" s="11">
        <v>400</v>
      </c>
      <c r="T19" s="11"/>
      <c r="U19" s="11"/>
      <c r="V19" s="11">
        <v>350</v>
      </c>
      <c r="W19" s="11"/>
      <c r="X19" s="13">
        <v>700</v>
      </c>
      <c r="Y19" s="13">
        <v>500</v>
      </c>
      <c r="Z19" s="14">
        <v>0</v>
      </c>
      <c r="AA19" s="14">
        <v>700</v>
      </c>
      <c r="AB19" s="14">
        <v>450</v>
      </c>
      <c r="AC19" s="12"/>
      <c r="AD19" s="13">
        <v>926</v>
      </c>
      <c r="AE19" s="12">
        <v>100</v>
      </c>
      <c r="AF19" s="13"/>
      <c r="AG19" s="13">
        <v>823</v>
      </c>
      <c r="AH19" s="13">
        <v>200</v>
      </c>
      <c r="AI19" s="13">
        <v>300</v>
      </c>
      <c r="AJ19" s="13">
        <v>64</v>
      </c>
      <c r="AK19" s="13"/>
      <c r="AL19" s="14">
        <v>823</v>
      </c>
      <c r="AM19" s="14"/>
      <c r="AN19" s="14">
        <v>200</v>
      </c>
      <c r="AO19" s="14">
        <v>98</v>
      </c>
      <c r="AP19" s="14">
        <v>458</v>
      </c>
      <c r="AQ19" s="14"/>
      <c r="AR19" s="14"/>
      <c r="AS19" s="14"/>
      <c r="AT19" s="14"/>
      <c r="AU19" s="14"/>
      <c r="AV19" s="14">
        <v>200</v>
      </c>
      <c r="AW19" s="14"/>
      <c r="AX19" s="14">
        <v>475</v>
      </c>
      <c r="AY19" s="14"/>
      <c r="AZ19" s="14"/>
      <c r="BA19" s="14"/>
      <c r="BB19" s="14">
        <v>160</v>
      </c>
      <c r="BC19" s="14"/>
      <c r="BD19" s="14">
        <f t="shared" si="0"/>
        <v>0</v>
      </c>
      <c r="BE19" s="14"/>
      <c r="BF19" s="14"/>
      <c r="BG19" s="14"/>
      <c r="BH19" s="14">
        <v>160</v>
      </c>
      <c r="BI19" s="14"/>
      <c r="BJ19" s="14"/>
      <c r="BK19" s="14"/>
      <c r="BL19" s="14">
        <v>80</v>
      </c>
      <c r="BM19" s="14">
        <v>80</v>
      </c>
      <c r="BN19" s="14"/>
      <c r="BO19" s="14">
        <v>200</v>
      </c>
      <c r="BP19" s="14"/>
      <c r="BQ19" s="14"/>
      <c r="BR19" s="14"/>
      <c r="BS19" s="14"/>
      <c r="BT19" s="64">
        <v>248</v>
      </c>
      <c r="BU19" s="64"/>
      <c r="BV19" s="64"/>
      <c r="BW19" s="64"/>
      <c r="BX19" s="64"/>
      <c r="BY19" s="64"/>
      <c r="BZ19" s="64">
        <v>248</v>
      </c>
      <c r="CA19" s="64"/>
      <c r="CB19" s="64"/>
      <c r="CC19" s="64"/>
      <c r="CD19" s="64"/>
      <c r="CE19" s="15" t="s">
        <v>113</v>
      </c>
      <c r="CF19" s="91"/>
      <c r="CG19" s="91"/>
      <c r="CH19" s="91"/>
      <c r="CI19" s="125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15" t="s">
        <v>113</v>
      </c>
      <c r="DG19" s="15"/>
      <c r="DH19" s="15"/>
      <c r="DI19" s="15"/>
      <c r="DJ19" s="91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209" t="s">
        <v>113</v>
      </c>
      <c r="DV19" s="22"/>
      <c r="DW19" s="22"/>
      <c r="DX19" s="22"/>
      <c r="DY19" s="22"/>
      <c r="DZ19" s="22"/>
      <c r="EA19" s="22"/>
      <c r="EB19" s="22"/>
    </row>
    <row r="20" spans="1:140" ht="12.75" hidden="1" customHeight="1" x14ac:dyDescent="0.25">
      <c r="A20" s="206" t="s">
        <v>272</v>
      </c>
      <c r="B20" s="16"/>
      <c r="C20" s="16">
        <v>300</v>
      </c>
      <c r="D20" s="16"/>
      <c r="E20" s="16"/>
      <c r="F20" s="16">
        <v>300</v>
      </c>
      <c r="G20" s="16"/>
      <c r="H20" s="16"/>
      <c r="I20" s="16">
        <v>400</v>
      </c>
      <c r="J20" s="16"/>
      <c r="K20" s="16"/>
      <c r="L20" s="16">
        <v>400</v>
      </c>
      <c r="M20" s="16">
        <v>100</v>
      </c>
      <c r="N20" s="13"/>
      <c r="O20" s="11"/>
      <c r="P20" s="11"/>
      <c r="Q20" s="11"/>
      <c r="R20" s="11"/>
      <c r="S20" s="11"/>
      <c r="T20" s="11"/>
      <c r="U20" s="11"/>
      <c r="V20" s="11"/>
      <c r="W20" s="11"/>
      <c r="X20" s="13"/>
      <c r="Y20" s="13"/>
      <c r="Z20" s="14"/>
      <c r="AA20" s="14"/>
      <c r="AB20" s="14"/>
      <c r="AC20" s="12"/>
      <c r="AD20" s="13"/>
      <c r="AE20" s="12"/>
      <c r="AF20" s="13"/>
      <c r="AG20" s="13"/>
      <c r="AH20" s="13"/>
      <c r="AI20" s="13"/>
      <c r="AJ20" s="13"/>
      <c r="AK20" s="13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15"/>
      <c r="CF20" s="91"/>
      <c r="CG20" s="91"/>
      <c r="CH20" s="91"/>
      <c r="CI20" s="125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15"/>
      <c r="DG20" s="15"/>
      <c r="DH20" s="15"/>
      <c r="DI20" s="15"/>
      <c r="DJ20" s="91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209"/>
      <c r="DV20" s="22"/>
      <c r="DW20" s="22"/>
      <c r="DX20" s="22"/>
      <c r="DY20" s="22"/>
      <c r="DZ20" s="22"/>
      <c r="EA20" s="22"/>
      <c r="EB20" s="22"/>
    </row>
    <row r="21" spans="1:140" ht="12.75" hidden="1" customHeight="1" x14ac:dyDescent="0.25">
      <c r="A21" s="206" t="s">
        <v>333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3"/>
      <c r="O21" s="11">
        <v>211</v>
      </c>
      <c r="P21" s="11">
        <v>211</v>
      </c>
      <c r="Q21" s="11"/>
      <c r="R21" s="11">
        <v>300</v>
      </c>
      <c r="S21" s="11">
        <v>400</v>
      </c>
      <c r="T21" s="11"/>
      <c r="U21" s="11"/>
      <c r="V21" s="11"/>
      <c r="W21" s="11"/>
      <c r="X21" s="13"/>
      <c r="Y21" s="13"/>
      <c r="Z21" s="14"/>
      <c r="AA21" s="14"/>
      <c r="AB21" s="14"/>
      <c r="AC21" s="12"/>
      <c r="AD21" s="13"/>
      <c r="AE21" s="12"/>
      <c r="AF21" s="13"/>
      <c r="AG21" s="13"/>
      <c r="AH21" s="13"/>
      <c r="AI21" s="13"/>
      <c r="AJ21" s="13"/>
      <c r="AK21" s="13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15"/>
      <c r="CF21" s="91"/>
      <c r="CG21" s="91"/>
      <c r="CH21" s="91"/>
      <c r="CI21" s="125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15"/>
      <c r="DG21" s="15"/>
      <c r="DH21" s="15"/>
      <c r="DI21" s="15"/>
      <c r="DJ21" s="91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209"/>
      <c r="DV21" s="22"/>
      <c r="DW21" s="22"/>
      <c r="DX21" s="22"/>
      <c r="DY21" s="22"/>
      <c r="DZ21" s="22"/>
      <c r="EA21" s="22"/>
      <c r="EB21" s="22"/>
    </row>
    <row r="22" spans="1:140" ht="12.75" hidden="1" customHeight="1" x14ac:dyDescent="0.25">
      <c r="A22" s="206" t="s">
        <v>319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3"/>
      <c r="O22" s="11">
        <v>400</v>
      </c>
      <c r="P22" s="11"/>
      <c r="Q22" s="11">
        <v>50</v>
      </c>
      <c r="R22" s="11"/>
      <c r="S22" s="11"/>
      <c r="T22" s="11"/>
      <c r="U22" s="11"/>
      <c r="V22" s="11"/>
      <c r="W22" s="11"/>
      <c r="X22" s="13"/>
      <c r="Y22" s="13"/>
      <c r="Z22" s="14"/>
      <c r="AA22" s="14"/>
      <c r="AB22" s="14"/>
      <c r="AC22" s="12"/>
      <c r="AD22" s="13"/>
      <c r="AE22" s="12"/>
      <c r="AF22" s="13"/>
      <c r="AG22" s="13"/>
      <c r="AH22" s="13"/>
      <c r="AI22" s="13"/>
      <c r="AJ22" s="13"/>
      <c r="AK22" s="13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15"/>
      <c r="CF22" s="91"/>
      <c r="CG22" s="91"/>
      <c r="CH22" s="91"/>
      <c r="CI22" s="125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15"/>
      <c r="DG22" s="15"/>
      <c r="DH22" s="15"/>
      <c r="DI22" s="15"/>
      <c r="DJ22" s="91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209"/>
      <c r="DV22" s="22"/>
      <c r="DW22" s="22"/>
      <c r="DX22" s="22"/>
      <c r="DY22" s="22"/>
      <c r="DZ22" s="22"/>
      <c r="EA22" s="22"/>
      <c r="EB22" s="22"/>
    </row>
    <row r="23" spans="1:140" ht="12.75" hidden="1" customHeight="1" x14ac:dyDescent="0.25">
      <c r="A23" s="206" t="s">
        <v>295</v>
      </c>
      <c r="B23" s="16"/>
      <c r="C23" s="16"/>
      <c r="D23" s="16">
        <v>250</v>
      </c>
      <c r="E23" s="16">
        <v>150</v>
      </c>
      <c r="F23" s="16">
        <v>150</v>
      </c>
      <c r="G23" s="16"/>
      <c r="H23" s="16"/>
      <c r="I23" s="16"/>
      <c r="J23" s="16"/>
      <c r="K23" s="16">
        <v>25</v>
      </c>
      <c r="L23" s="16">
        <v>150</v>
      </c>
      <c r="M23" s="16">
        <v>25</v>
      </c>
      <c r="N23" s="13"/>
      <c r="O23" s="11">
        <v>150</v>
      </c>
      <c r="P23" s="11"/>
      <c r="Q23" s="11"/>
      <c r="R23" s="11">
        <v>25</v>
      </c>
      <c r="S23" s="11">
        <v>250</v>
      </c>
      <c r="T23" s="11">
        <v>25</v>
      </c>
      <c r="U23" s="11"/>
      <c r="V23" s="11">
        <v>25</v>
      </c>
      <c r="W23" s="11"/>
      <c r="X23" s="13"/>
      <c r="Y23" s="13"/>
      <c r="Z23" s="14"/>
      <c r="AA23" s="14"/>
      <c r="AB23" s="14"/>
      <c r="AC23" s="12"/>
      <c r="AD23" s="13"/>
      <c r="AE23" s="12"/>
      <c r="AF23" s="13"/>
      <c r="AG23" s="13"/>
      <c r="AH23" s="13"/>
      <c r="AI23" s="13"/>
      <c r="AJ23" s="13"/>
      <c r="AK23" s="13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15"/>
      <c r="CF23" s="91"/>
      <c r="CG23" s="91"/>
      <c r="CH23" s="91"/>
      <c r="CI23" s="125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15"/>
      <c r="DG23" s="15"/>
      <c r="DH23" s="15"/>
      <c r="DI23" s="15"/>
      <c r="DJ23" s="91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209"/>
      <c r="DV23" s="22"/>
      <c r="DW23" s="22"/>
      <c r="DX23" s="22"/>
      <c r="DY23" s="22"/>
      <c r="DZ23" s="22"/>
      <c r="EA23" s="22"/>
      <c r="EB23" s="22"/>
    </row>
    <row r="24" spans="1:140" ht="12.75" hidden="1" customHeight="1" x14ac:dyDescent="0.25">
      <c r="A24" s="206" t="s">
        <v>334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3"/>
      <c r="O24" s="11">
        <v>500</v>
      </c>
      <c r="P24" s="11">
        <v>500</v>
      </c>
      <c r="Q24" s="11"/>
      <c r="R24" s="11">
        <v>1000</v>
      </c>
      <c r="S24" s="11">
        <v>1000</v>
      </c>
      <c r="T24" s="11"/>
      <c r="U24" s="11"/>
      <c r="V24" s="11"/>
      <c r="W24" s="11"/>
      <c r="X24" s="13"/>
      <c r="Y24" s="13"/>
      <c r="Z24" s="14"/>
      <c r="AA24" s="14"/>
      <c r="AB24" s="14"/>
      <c r="AC24" s="12"/>
      <c r="AD24" s="13"/>
      <c r="AE24" s="12"/>
      <c r="AF24" s="13"/>
      <c r="AG24" s="13"/>
      <c r="AH24" s="13"/>
      <c r="AI24" s="13"/>
      <c r="AJ24" s="13"/>
      <c r="AK24" s="13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15"/>
      <c r="CF24" s="91"/>
      <c r="CG24" s="91"/>
      <c r="CH24" s="91"/>
      <c r="CI24" s="125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15"/>
      <c r="DG24" s="15"/>
      <c r="DH24" s="15"/>
      <c r="DI24" s="15"/>
      <c r="DJ24" s="91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209"/>
      <c r="DV24" s="22"/>
      <c r="DW24" s="22"/>
      <c r="DX24" s="22"/>
      <c r="DY24" s="22"/>
      <c r="DZ24" s="22"/>
      <c r="EA24" s="22"/>
      <c r="EB24" s="22"/>
    </row>
    <row r="25" spans="1:140" ht="12.75" hidden="1" customHeight="1" x14ac:dyDescent="0.25">
      <c r="A25" s="208" t="s">
        <v>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2">
        <v>0</v>
      </c>
      <c r="AA25" s="12"/>
      <c r="AB25" s="12">
        <v>200</v>
      </c>
      <c r="AC25" s="12"/>
      <c r="AD25" s="13" t="s">
        <v>2</v>
      </c>
      <c r="AE25" s="12">
        <v>200</v>
      </c>
      <c r="AF25" s="13"/>
      <c r="AG25" s="13" t="s">
        <v>2</v>
      </c>
      <c r="AH25" s="13">
        <v>500</v>
      </c>
      <c r="AI25" s="13">
        <v>300</v>
      </c>
      <c r="AJ25" s="13"/>
      <c r="AK25" s="13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>
        <v>0</v>
      </c>
      <c r="BC25" s="14"/>
      <c r="BD25" s="14">
        <f t="shared" si="0"/>
        <v>0</v>
      </c>
      <c r="BE25" s="14"/>
      <c r="BF25" s="14"/>
      <c r="BG25" s="14"/>
      <c r="BH25" s="14">
        <v>0</v>
      </c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15" t="s">
        <v>114</v>
      </c>
      <c r="CF25" s="91"/>
      <c r="CG25" s="91"/>
      <c r="CH25" s="91"/>
      <c r="CI25" s="125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15" t="s">
        <v>114</v>
      </c>
      <c r="DG25" s="15"/>
      <c r="DH25" s="15"/>
      <c r="DI25" s="15"/>
      <c r="DJ25" s="91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209" t="s">
        <v>114</v>
      </c>
      <c r="DV25" s="22"/>
      <c r="DW25" s="22"/>
      <c r="DX25" s="22"/>
      <c r="DY25" s="22"/>
      <c r="DZ25" s="22"/>
      <c r="EA25" s="22"/>
      <c r="EB25" s="22"/>
    </row>
    <row r="26" spans="1:140" ht="12.75" hidden="1" customHeight="1" x14ac:dyDescent="0.25">
      <c r="A26" s="206" t="s">
        <v>317</v>
      </c>
      <c r="B26" s="16"/>
      <c r="C26" s="16"/>
      <c r="D26" s="16"/>
      <c r="E26" s="16"/>
      <c r="F26" s="16"/>
      <c r="G26" s="16"/>
      <c r="H26" s="16"/>
      <c r="I26" s="16"/>
      <c r="J26" s="16"/>
      <c r="K26" s="10" t="s">
        <v>2</v>
      </c>
      <c r="L26" s="16">
        <v>500</v>
      </c>
      <c r="M26" s="16">
        <v>500</v>
      </c>
      <c r="N26" s="13"/>
      <c r="O26" s="13">
        <v>225</v>
      </c>
      <c r="P26" s="13">
        <v>475</v>
      </c>
      <c r="Q26" s="13"/>
      <c r="R26" s="13">
        <v>500</v>
      </c>
      <c r="S26" s="13">
        <v>400</v>
      </c>
      <c r="T26" s="13"/>
      <c r="U26" s="13"/>
      <c r="V26" s="13"/>
      <c r="W26" s="13"/>
      <c r="X26" s="13"/>
      <c r="Y26" s="13"/>
      <c r="Z26" s="12"/>
      <c r="AA26" s="12"/>
      <c r="AB26" s="12"/>
      <c r="AC26" s="12"/>
      <c r="AD26" s="13"/>
      <c r="AE26" s="12"/>
      <c r="AF26" s="13"/>
      <c r="AG26" s="13"/>
      <c r="AH26" s="13"/>
      <c r="AI26" s="13"/>
      <c r="AJ26" s="13"/>
      <c r="AK26" s="13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15"/>
      <c r="CF26" s="91"/>
      <c r="CG26" s="91"/>
      <c r="CH26" s="91"/>
      <c r="CI26" s="125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15"/>
      <c r="DG26" s="15"/>
      <c r="DH26" s="15"/>
      <c r="DI26" s="15"/>
      <c r="DJ26" s="91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209"/>
      <c r="DV26" s="22"/>
      <c r="DW26" s="22"/>
      <c r="DX26" s="22"/>
      <c r="DY26" s="22"/>
      <c r="DZ26" s="22"/>
      <c r="EA26" s="22"/>
      <c r="EB26" s="22"/>
    </row>
    <row r="27" spans="1:140" ht="12.75" hidden="1" customHeight="1" x14ac:dyDescent="0.25">
      <c r="A27" s="206" t="s">
        <v>273</v>
      </c>
      <c r="B27" s="16"/>
      <c r="C27" s="16">
        <v>300</v>
      </c>
      <c r="D27" s="16">
        <v>252</v>
      </c>
      <c r="E27" s="16"/>
      <c r="F27" s="16">
        <v>300</v>
      </c>
      <c r="G27" s="16"/>
      <c r="H27" s="16"/>
      <c r="I27" s="16">
        <v>300</v>
      </c>
      <c r="J27" s="16"/>
      <c r="K27" s="16"/>
      <c r="L27" s="16">
        <v>400</v>
      </c>
      <c r="M27" s="16">
        <v>150</v>
      </c>
      <c r="N27" s="13"/>
      <c r="O27" s="13">
        <v>500</v>
      </c>
      <c r="P27" s="13">
        <v>250</v>
      </c>
      <c r="Q27" s="13"/>
      <c r="R27" s="13">
        <v>150</v>
      </c>
      <c r="S27" s="13">
        <v>200</v>
      </c>
      <c r="T27" s="13"/>
      <c r="U27" s="13"/>
      <c r="V27" s="13"/>
      <c r="W27" s="13"/>
      <c r="X27" s="13">
        <v>332</v>
      </c>
      <c r="Y27" s="13"/>
      <c r="Z27" s="12"/>
      <c r="AA27" s="12"/>
      <c r="AB27" s="12"/>
      <c r="AC27" s="12"/>
      <c r="AD27" s="13"/>
      <c r="AE27" s="12"/>
      <c r="AF27" s="13"/>
      <c r="AG27" s="13"/>
      <c r="AH27" s="13"/>
      <c r="AI27" s="13"/>
      <c r="AJ27" s="13"/>
      <c r="AK27" s="13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15"/>
      <c r="CF27" s="91"/>
      <c r="CG27" s="91"/>
      <c r="CH27" s="91"/>
      <c r="CI27" s="125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15"/>
      <c r="DG27" s="15"/>
      <c r="DH27" s="15"/>
      <c r="DI27" s="15"/>
      <c r="DJ27" s="91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209"/>
      <c r="DV27" s="22"/>
      <c r="DW27" s="22"/>
      <c r="DX27" s="22"/>
      <c r="DY27" s="22"/>
      <c r="DZ27" s="22"/>
      <c r="EA27" s="22"/>
      <c r="EB27" s="22"/>
    </row>
    <row r="28" spans="1:140" ht="12.75" hidden="1" customHeight="1" x14ac:dyDescent="0.25">
      <c r="A28" s="206" t="s">
        <v>285</v>
      </c>
      <c r="B28" s="16"/>
      <c r="C28" s="16">
        <v>300</v>
      </c>
      <c r="D28" s="16">
        <v>270</v>
      </c>
      <c r="E28" s="16"/>
      <c r="F28" s="16">
        <v>200</v>
      </c>
      <c r="G28" s="16"/>
      <c r="H28" s="16"/>
      <c r="I28" s="16"/>
      <c r="J28" s="16"/>
      <c r="K28" s="16"/>
      <c r="L28" s="16"/>
      <c r="M28" s="16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2"/>
      <c r="AA28" s="12"/>
      <c r="AB28" s="12"/>
      <c r="AC28" s="12"/>
      <c r="AD28" s="13"/>
      <c r="AE28" s="12"/>
      <c r="AF28" s="13"/>
      <c r="AG28" s="13"/>
      <c r="AH28" s="13"/>
      <c r="AI28" s="13"/>
      <c r="AJ28" s="13"/>
      <c r="AK28" s="13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15"/>
      <c r="CF28" s="91"/>
      <c r="CG28" s="91"/>
      <c r="CH28" s="91"/>
      <c r="CI28" s="125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15"/>
      <c r="DG28" s="15"/>
      <c r="DH28" s="15"/>
      <c r="DI28" s="15"/>
      <c r="DJ28" s="91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209"/>
      <c r="DV28" s="22"/>
      <c r="DW28" s="22"/>
      <c r="DX28" s="22"/>
      <c r="DY28" s="22"/>
      <c r="DZ28" s="22"/>
      <c r="EA28" s="22"/>
      <c r="EB28" s="22"/>
    </row>
    <row r="29" spans="1:140" s="51" customFormat="1" ht="12.75" hidden="1" customHeight="1" x14ac:dyDescent="0.25">
      <c r="A29" s="210" t="s">
        <v>47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>
        <v>100</v>
      </c>
      <c r="N29" s="119"/>
      <c r="O29" s="119">
        <v>125</v>
      </c>
      <c r="P29" s="119"/>
      <c r="Q29" s="119">
        <v>100</v>
      </c>
      <c r="R29" s="119">
        <v>400</v>
      </c>
      <c r="S29" s="119">
        <v>400</v>
      </c>
      <c r="T29" s="119">
        <v>100</v>
      </c>
      <c r="U29" s="119"/>
      <c r="V29" s="119">
        <v>398</v>
      </c>
      <c r="W29" s="119">
        <v>100</v>
      </c>
      <c r="X29" s="119">
        <v>223</v>
      </c>
      <c r="Y29" s="119">
        <v>150</v>
      </c>
      <c r="Z29" s="52">
        <v>178</v>
      </c>
      <c r="AA29" s="52" t="s">
        <v>2</v>
      </c>
      <c r="AB29" s="52">
        <v>178</v>
      </c>
      <c r="AC29" s="57">
        <v>188</v>
      </c>
      <c r="AD29" s="48" t="s">
        <v>2</v>
      </c>
      <c r="AE29" s="50">
        <v>188</v>
      </c>
      <c r="AF29" s="48"/>
      <c r="AG29" s="48" t="s">
        <v>2</v>
      </c>
      <c r="AH29" s="48">
        <v>300</v>
      </c>
      <c r="AI29" s="48">
        <v>329</v>
      </c>
      <c r="AJ29" s="48">
        <v>201</v>
      </c>
      <c r="AK29" s="48"/>
      <c r="AL29" s="49"/>
      <c r="AM29" s="49"/>
      <c r="AN29" s="49">
        <v>479</v>
      </c>
      <c r="AO29" s="52">
        <v>236</v>
      </c>
      <c r="AP29" s="52"/>
      <c r="AQ29" s="52"/>
      <c r="AR29" s="52"/>
      <c r="AS29" s="52">
        <v>400</v>
      </c>
      <c r="AT29" s="52"/>
      <c r="AU29" s="52">
        <v>382</v>
      </c>
      <c r="AV29" s="52"/>
      <c r="AW29" s="52"/>
      <c r="AX29" s="56"/>
      <c r="AY29" s="56"/>
      <c r="AZ29" s="56"/>
      <c r="BA29" s="57"/>
      <c r="BB29" s="57"/>
      <c r="BC29" s="57"/>
      <c r="BD29" s="14">
        <f t="shared" si="0"/>
        <v>0</v>
      </c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47" t="s">
        <v>111</v>
      </c>
      <c r="CF29" s="98"/>
      <c r="CG29" s="98"/>
      <c r="CH29" s="98"/>
      <c r="CI29" s="126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15" t="s">
        <v>114</v>
      </c>
      <c r="DG29" s="15"/>
      <c r="DH29" s="12">
        <v>505</v>
      </c>
      <c r="DI29" s="15"/>
      <c r="DJ29" s="98"/>
      <c r="DK29" s="248"/>
      <c r="DL29" s="248"/>
      <c r="DM29" s="248"/>
      <c r="DN29" s="248"/>
      <c r="DO29" s="248"/>
      <c r="DP29" s="248"/>
      <c r="DQ29" s="248"/>
      <c r="DR29" s="248"/>
      <c r="DS29" s="248"/>
      <c r="DT29" s="248"/>
      <c r="DU29" s="209" t="s">
        <v>114</v>
      </c>
      <c r="DV29" s="22"/>
      <c r="DW29" s="22"/>
      <c r="DX29" s="22"/>
      <c r="DY29" s="22"/>
      <c r="DZ29" s="22"/>
      <c r="EA29" s="22"/>
      <c r="EB29" s="22"/>
    </row>
    <row r="30" spans="1:140" ht="12.75" customHeight="1" x14ac:dyDescent="0.25">
      <c r="A30" s="10" t="s">
        <v>374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>
        <v>100</v>
      </c>
      <c r="N30" s="13"/>
      <c r="O30" s="13">
        <v>300</v>
      </c>
      <c r="P30" s="13"/>
      <c r="Q30" s="13"/>
      <c r="R30" s="13"/>
      <c r="S30" s="13"/>
      <c r="T30" s="13"/>
      <c r="U30" s="13"/>
      <c r="V30" s="13">
        <v>500</v>
      </c>
      <c r="W30" s="13"/>
      <c r="X30" s="13">
        <v>600</v>
      </c>
      <c r="Y30" s="13">
        <v>200</v>
      </c>
      <c r="Z30" s="14">
        <v>0</v>
      </c>
      <c r="AA30" s="14">
        <v>727</v>
      </c>
      <c r="AB30" s="14">
        <v>125</v>
      </c>
      <c r="AC30" s="12"/>
      <c r="AD30" s="13">
        <v>736</v>
      </c>
      <c r="AE30" s="12">
        <v>100</v>
      </c>
      <c r="AF30" s="13"/>
      <c r="AG30" s="13">
        <v>400</v>
      </c>
      <c r="AH30" s="13"/>
      <c r="AI30" s="13"/>
      <c r="AJ30" s="13">
        <v>64</v>
      </c>
      <c r="AK30" s="13"/>
      <c r="AL30" s="14">
        <v>400</v>
      </c>
      <c r="AM30" s="14"/>
      <c r="AN30" s="14"/>
      <c r="AO30" s="14"/>
      <c r="AP30" s="14">
        <v>400</v>
      </c>
      <c r="AQ30" s="14"/>
      <c r="AR30" s="14"/>
      <c r="AS30" s="14">
        <v>200</v>
      </c>
      <c r="AT30" s="14"/>
      <c r="AU30" s="14">
        <v>96</v>
      </c>
      <c r="AV30" s="14"/>
      <c r="AW30" s="14"/>
      <c r="AX30" s="14">
        <v>800</v>
      </c>
      <c r="AY30" s="14">
        <v>340</v>
      </c>
      <c r="AZ30" s="14"/>
      <c r="BA30" s="14">
        <v>134</v>
      </c>
      <c r="BB30" s="14">
        <v>650</v>
      </c>
      <c r="BC30" s="14"/>
      <c r="BD30" s="14">
        <f t="shared" si="0"/>
        <v>134</v>
      </c>
      <c r="BE30" s="14">
        <v>200</v>
      </c>
      <c r="BF30" s="14"/>
      <c r="BG30" s="14"/>
      <c r="BH30" s="14">
        <v>1320</v>
      </c>
      <c r="BI30" s="14"/>
      <c r="BJ30" s="14"/>
      <c r="BK30" s="14"/>
      <c r="BL30" s="14"/>
      <c r="BM30" s="14"/>
      <c r="BN30" s="14"/>
      <c r="BO30" s="14">
        <v>1320</v>
      </c>
      <c r="BP30" s="14"/>
      <c r="BQ30" s="14"/>
      <c r="BR30" s="14"/>
      <c r="BS30" s="14"/>
      <c r="BT30" s="64">
        <v>1317</v>
      </c>
      <c r="BU30" s="64"/>
      <c r="BV30" s="64"/>
      <c r="BW30" s="64"/>
      <c r="BX30" s="64"/>
      <c r="BY30" s="64"/>
      <c r="BZ30" s="64">
        <v>1317</v>
      </c>
      <c r="CA30" s="64"/>
      <c r="CB30" s="64">
        <v>400</v>
      </c>
      <c r="CC30" s="64"/>
      <c r="CD30" s="64">
        <v>917</v>
      </c>
      <c r="CE30" s="17" t="s">
        <v>154</v>
      </c>
      <c r="CF30" s="91"/>
      <c r="CG30" s="91"/>
      <c r="CH30" s="91"/>
      <c r="CI30" s="125"/>
      <c r="CJ30" s="91"/>
      <c r="CK30" s="91"/>
      <c r="CL30" s="91"/>
      <c r="CM30" s="91">
        <v>917</v>
      </c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17"/>
      <c r="DG30" s="17"/>
      <c r="DH30" s="230">
        <v>400</v>
      </c>
      <c r="DI30" s="17"/>
      <c r="DJ30" s="91"/>
      <c r="DK30" s="91"/>
      <c r="DL30" s="91"/>
      <c r="DM30" s="91"/>
      <c r="DN30" s="91"/>
      <c r="DO30" s="91"/>
      <c r="DP30" s="125">
        <v>750</v>
      </c>
      <c r="DQ30" s="125">
        <v>750</v>
      </c>
      <c r="DR30" s="125">
        <v>750</v>
      </c>
      <c r="DS30" s="125"/>
      <c r="DT30" s="125">
        <v>825</v>
      </c>
      <c r="DU30" s="91" t="s">
        <v>375</v>
      </c>
      <c r="DV30" s="125">
        <v>1820</v>
      </c>
      <c r="DW30" s="125"/>
      <c r="DX30" s="125"/>
      <c r="DY30" s="125"/>
      <c r="DZ30" s="125"/>
      <c r="EA30" s="125"/>
      <c r="EB30" s="125"/>
      <c r="EC30" s="125"/>
      <c r="ED30" s="182"/>
      <c r="EE30" s="182"/>
      <c r="EF30" s="182"/>
      <c r="EG30" s="182"/>
      <c r="EH30" s="182"/>
      <c r="EI30" s="238" t="s">
        <v>260</v>
      </c>
      <c r="EJ30" s="238" t="s">
        <v>260</v>
      </c>
    </row>
    <row r="31" spans="1:140" ht="12.75" hidden="1" customHeight="1" x14ac:dyDescent="0.25">
      <c r="A31" s="208" t="s">
        <v>48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>
        <v>100</v>
      </c>
      <c r="N31" s="13"/>
      <c r="O31" s="13">
        <v>125</v>
      </c>
      <c r="P31" s="13">
        <v>150</v>
      </c>
      <c r="Q31" s="13"/>
      <c r="R31" s="13">
        <v>400</v>
      </c>
      <c r="S31" s="13">
        <v>400</v>
      </c>
      <c r="T31" s="13"/>
      <c r="U31" s="13"/>
      <c r="V31" s="13"/>
      <c r="W31" s="13"/>
      <c r="X31" s="13">
        <v>600</v>
      </c>
      <c r="Y31" s="13" t="s">
        <v>2</v>
      </c>
      <c r="Z31" s="12">
        <v>0</v>
      </c>
      <c r="AA31" s="12">
        <v>500</v>
      </c>
      <c r="AB31" s="12" t="s">
        <v>2</v>
      </c>
      <c r="AC31" s="12"/>
      <c r="AD31" s="13">
        <v>500</v>
      </c>
      <c r="AE31" s="12"/>
      <c r="AF31" s="13"/>
      <c r="AG31" s="13">
        <v>500</v>
      </c>
      <c r="AH31" s="13"/>
      <c r="AI31" s="13"/>
      <c r="AJ31" s="13"/>
      <c r="AK31" s="13"/>
      <c r="AL31" s="14">
        <v>500</v>
      </c>
      <c r="AM31" s="14"/>
      <c r="AN31" s="14"/>
      <c r="AO31" s="14"/>
      <c r="AP31" s="14">
        <v>500</v>
      </c>
      <c r="AQ31" s="14"/>
      <c r="AR31" s="14"/>
      <c r="AS31" s="14"/>
      <c r="AT31" s="14"/>
      <c r="AU31" s="14"/>
      <c r="AV31" s="14"/>
      <c r="AW31" s="14"/>
      <c r="AX31" s="14">
        <v>500</v>
      </c>
      <c r="AY31" s="14"/>
      <c r="AZ31" s="14"/>
      <c r="BA31" s="14"/>
      <c r="BB31" s="14">
        <v>500</v>
      </c>
      <c r="BC31" s="14"/>
      <c r="BD31" s="14">
        <f t="shared" si="0"/>
        <v>0</v>
      </c>
      <c r="BE31" s="14"/>
      <c r="BF31" s="14"/>
      <c r="BG31" s="14"/>
      <c r="BH31" s="14">
        <v>0</v>
      </c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15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15"/>
      <c r="DG31" s="15"/>
      <c r="DH31" s="12"/>
      <c r="DI31" s="15"/>
      <c r="DJ31" s="91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</row>
    <row r="32" spans="1:140" ht="12.75" hidden="1" customHeight="1" x14ac:dyDescent="0.25">
      <c r="A32" s="206" t="s">
        <v>210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2"/>
      <c r="AA32" s="12"/>
      <c r="AB32" s="12"/>
      <c r="AC32" s="12"/>
      <c r="AD32" s="13"/>
      <c r="AE32" s="12"/>
      <c r="AF32" s="13"/>
      <c r="AG32" s="13"/>
      <c r="AH32" s="13"/>
      <c r="AI32" s="13"/>
      <c r="AJ32" s="13"/>
      <c r="AK32" s="13"/>
      <c r="AL32" s="14"/>
      <c r="AM32" s="14"/>
      <c r="AN32" s="14"/>
      <c r="AO32" s="14"/>
      <c r="AP32" s="14"/>
      <c r="AQ32" s="14"/>
      <c r="AR32" s="14">
        <v>1400</v>
      </c>
      <c r="AS32" s="14">
        <v>2800</v>
      </c>
      <c r="AT32" s="14"/>
      <c r="AU32" s="14">
        <v>2877</v>
      </c>
      <c r="AV32" s="14"/>
      <c r="AW32" s="14"/>
      <c r="AX32" s="14"/>
      <c r="AY32" s="14">
        <v>425</v>
      </c>
      <c r="AZ32" s="14">
        <v>2800</v>
      </c>
      <c r="BA32" s="14">
        <v>2800</v>
      </c>
      <c r="BB32" s="14">
        <v>0</v>
      </c>
      <c r="BC32" s="14"/>
      <c r="BD32" s="14">
        <f t="shared" si="0"/>
        <v>2800</v>
      </c>
      <c r="BE32" s="14">
        <v>500</v>
      </c>
      <c r="BF32" s="14"/>
      <c r="BG32" s="14"/>
      <c r="BH32" s="14">
        <v>0</v>
      </c>
      <c r="BI32" s="14"/>
      <c r="BJ32" s="14"/>
      <c r="BK32" s="14"/>
      <c r="BL32" s="14"/>
      <c r="BM32" s="14">
        <v>353</v>
      </c>
      <c r="BN32" s="14"/>
      <c r="BO32" s="14"/>
      <c r="BP32" s="14"/>
      <c r="BQ32" s="14"/>
      <c r="BR32" s="14">
        <v>499</v>
      </c>
      <c r="BS32" s="14">
        <v>1035</v>
      </c>
      <c r="BT32" s="64"/>
      <c r="BU32" s="64">
        <v>535</v>
      </c>
      <c r="BV32" s="64">
        <v>1035</v>
      </c>
      <c r="BW32" s="64">
        <v>1035</v>
      </c>
      <c r="BX32" s="64">
        <v>1035</v>
      </c>
      <c r="BY32" s="64"/>
      <c r="BZ32" s="64"/>
      <c r="CA32" s="64"/>
      <c r="CB32" s="64"/>
      <c r="CC32" s="64"/>
      <c r="CD32" s="64"/>
      <c r="CE32" s="77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5" t="s">
        <v>114</v>
      </c>
      <c r="DG32" s="15"/>
      <c r="DH32" s="12"/>
      <c r="DI32" s="15"/>
      <c r="DJ32" s="91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209" t="s">
        <v>114</v>
      </c>
      <c r="DV32" s="22"/>
      <c r="DW32" s="22"/>
      <c r="DX32" s="22"/>
      <c r="DY32" s="22"/>
      <c r="DZ32" s="22"/>
      <c r="EA32" s="22"/>
      <c r="EB32" s="22"/>
    </row>
    <row r="33" spans="1:140" ht="12.75" hidden="1" customHeight="1" x14ac:dyDescent="0.25">
      <c r="A33" s="206" t="s">
        <v>308</v>
      </c>
      <c r="B33" s="16"/>
      <c r="C33" s="16">
        <v>200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2"/>
      <c r="AA33" s="12"/>
      <c r="AB33" s="12"/>
      <c r="AC33" s="12"/>
      <c r="AD33" s="13"/>
      <c r="AE33" s="12"/>
      <c r="AF33" s="13"/>
      <c r="AG33" s="13"/>
      <c r="AH33" s="13"/>
      <c r="AI33" s="13"/>
      <c r="AJ33" s="13"/>
      <c r="AK33" s="13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77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5"/>
      <c r="DG33" s="15"/>
      <c r="DH33" s="12"/>
      <c r="DI33" s="15"/>
      <c r="DJ33" s="91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209"/>
      <c r="DV33" s="22"/>
      <c r="DW33" s="22"/>
      <c r="DX33" s="22"/>
      <c r="DY33" s="22"/>
      <c r="DZ33" s="22"/>
      <c r="EA33" s="22"/>
      <c r="EB33" s="22"/>
    </row>
    <row r="34" spans="1:140" ht="12.75" hidden="1" customHeight="1" x14ac:dyDescent="0.25">
      <c r="A34" s="206" t="s">
        <v>318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>
        <v>100</v>
      </c>
      <c r="N34" s="13"/>
      <c r="O34" s="13"/>
      <c r="P34" s="13">
        <v>350</v>
      </c>
      <c r="Q34" s="13"/>
      <c r="R34" s="13"/>
      <c r="S34" s="13"/>
      <c r="T34" s="13"/>
      <c r="U34" s="13"/>
      <c r="V34" s="13"/>
      <c r="W34" s="13"/>
      <c r="X34" s="13"/>
      <c r="Y34" s="13"/>
      <c r="Z34" s="12"/>
      <c r="AA34" s="12"/>
      <c r="AB34" s="12"/>
      <c r="AC34" s="12"/>
      <c r="AD34" s="13"/>
      <c r="AE34" s="12"/>
      <c r="AF34" s="13"/>
      <c r="AG34" s="13"/>
      <c r="AH34" s="13"/>
      <c r="AI34" s="13"/>
      <c r="AJ34" s="13"/>
      <c r="AK34" s="13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77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5"/>
      <c r="DG34" s="15"/>
      <c r="DH34" s="12"/>
      <c r="DI34" s="15"/>
      <c r="DJ34" s="91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209"/>
      <c r="DV34" s="22"/>
      <c r="DW34" s="22"/>
      <c r="DX34" s="22"/>
      <c r="DY34" s="22"/>
      <c r="DZ34" s="22"/>
      <c r="EA34" s="22"/>
      <c r="EB34" s="22"/>
    </row>
    <row r="35" spans="1:140" ht="12.75" hidden="1" customHeight="1" x14ac:dyDescent="0.25">
      <c r="A35" s="206" t="s">
        <v>370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3"/>
      <c r="O35" s="13"/>
      <c r="P35" s="13"/>
      <c r="Q35" s="13"/>
      <c r="R35" s="13"/>
      <c r="S35" s="13">
        <v>500</v>
      </c>
      <c r="T35" s="13"/>
      <c r="U35" s="13"/>
      <c r="V35" s="13"/>
      <c r="W35" s="13"/>
      <c r="X35" s="13"/>
      <c r="Y35" s="13"/>
      <c r="Z35" s="14">
        <v>0</v>
      </c>
      <c r="AA35" s="14" t="s">
        <v>2</v>
      </c>
      <c r="AB35" s="14">
        <v>121</v>
      </c>
      <c r="AC35" s="12"/>
      <c r="AD35" s="13" t="s">
        <v>2</v>
      </c>
      <c r="AE35" s="12"/>
      <c r="AF35" s="13"/>
      <c r="AG35" s="13"/>
      <c r="AH35" s="13"/>
      <c r="AI35" s="13"/>
      <c r="AJ35" s="13"/>
      <c r="AK35" s="13"/>
      <c r="AL35" s="14"/>
      <c r="AM35" s="14">
        <v>171</v>
      </c>
      <c r="AN35" s="14"/>
      <c r="AO35" s="14"/>
      <c r="AP35" s="14"/>
      <c r="AQ35" s="14">
        <v>171</v>
      </c>
      <c r="AR35" s="14">
        <v>171</v>
      </c>
      <c r="AS35" s="14">
        <v>375</v>
      </c>
      <c r="AT35" s="14"/>
      <c r="AU35" s="14">
        <v>263</v>
      </c>
      <c r="AV35" s="14"/>
      <c r="AW35" s="14">
        <v>278</v>
      </c>
      <c r="AX35" s="14"/>
      <c r="AY35" s="14">
        <v>278</v>
      </c>
      <c r="AZ35" s="14">
        <v>440</v>
      </c>
      <c r="BA35" s="14">
        <v>305</v>
      </c>
      <c r="BB35" s="14">
        <v>0</v>
      </c>
      <c r="BC35" s="14">
        <v>307</v>
      </c>
      <c r="BD35" s="14">
        <f t="shared" si="0"/>
        <v>-2</v>
      </c>
      <c r="BE35" s="14">
        <v>307</v>
      </c>
      <c r="BF35" s="14"/>
      <c r="BG35" s="14"/>
      <c r="BH35" s="14">
        <v>0</v>
      </c>
      <c r="BI35" s="14"/>
      <c r="BJ35" s="14"/>
      <c r="BK35" s="14"/>
      <c r="BL35" s="14"/>
      <c r="BM35" s="14">
        <v>173</v>
      </c>
      <c r="BN35" s="14"/>
      <c r="BO35" s="14"/>
      <c r="BP35" s="14"/>
      <c r="BQ35" s="14"/>
      <c r="BR35" s="14"/>
      <c r="BS35" s="14"/>
      <c r="BT35" s="64">
        <v>16</v>
      </c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5" t="s">
        <v>114</v>
      </c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65" t="s">
        <v>114</v>
      </c>
      <c r="DG35" s="65"/>
      <c r="DH35" s="231"/>
      <c r="DI35" s="65"/>
      <c r="DJ35" s="91"/>
      <c r="DK35" s="194"/>
      <c r="DL35" s="194"/>
      <c r="DM35" s="194"/>
      <c r="DN35" s="249">
        <v>1500</v>
      </c>
      <c r="DO35" s="249"/>
      <c r="DP35" s="249"/>
      <c r="DQ35" s="249"/>
      <c r="DR35" s="249"/>
      <c r="DS35" s="249"/>
      <c r="DT35" s="194"/>
      <c r="DU35" s="211" t="s">
        <v>114</v>
      </c>
      <c r="DV35" s="309"/>
      <c r="DW35" s="309"/>
      <c r="DX35" s="309"/>
      <c r="DY35" s="309"/>
      <c r="DZ35" s="309"/>
      <c r="EA35" s="309"/>
      <c r="EB35" s="309"/>
    </row>
    <row r="36" spans="1:140" ht="12.75" hidden="1" customHeight="1" x14ac:dyDescent="0.25">
      <c r="A36" s="18" t="s">
        <v>4</v>
      </c>
      <c r="B36" s="18"/>
      <c r="C36" s="18">
        <v>300</v>
      </c>
      <c r="D36" s="18">
        <v>252</v>
      </c>
      <c r="E36" s="18"/>
      <c r="F36" s="18">
        <v>300</v>
      </c>
      <c r="G36" s="18">
        <v>200</v>
      </c>
      <c r="H36" s="18"/>
      <c r="I36" s="18">
        <v>300</v>
      </c>
      <c r="J36" s="18"/>
      <c r="K36" s="18"/>
      <c r="L36" s="18">
        <v>400</v>
      </c>
      <c r="M36" s="18"/>
      <c r="N36" s="14"/>
      <c r="O36" s="14"/>
      <c r="P36" s="14"/>
      <c r="Q36" s="14"/>
      <c r="R36" s="14">
        <v>100</v>
      </c>
      <c r="S36" s="14">
        <v>100</v>
      </c>
      <c r="T36" s="14">
        <v>100</v>
      </c>
      <c r="U36" s="14"/>
      <c r="V36" s="14">
        <v>200</v>
      </c>
      <c r="W36" s="14">
        <v>100</v>
      </c>
      <c r="X36" s="14">
        <v>600</v>
      </c>
      <c r="Y36" s="13">
        <v>100</v>
      </c>
      <c r="Z36" s="14">
        <v>0</v>
      </c>
      <c r="AA36" s="14">
        <v>800</v>
      </c>
      <c r="AB36" s="14">
        <v>50</v>
      </c>
      <c r="AC36" s="12"/>
      <c r="AD36" s="13">
        <v>800</v>
      </c>
      <c r="AE36" s="12">
        <v>100</v>
      </c>
      <c r="AF36" s="13"/>
      <c r="AG36" s="13">
        <v>800</v>
      </c>
      <c r="AH36" s="13"/>
      <c r="AI36" s="13"/>
      <c r="AJ36" s="13"/>
      <c r="AK36" s="13"/>
      <c r="AL36" s="14">
        <v>800</v>
      </c>
      <c r="AM36" s="14"/>
      <c r="AN36" s="14"/>
      <c r="AO36" s="14"/>
      <c r="AP36" s="14">
        <v>800</v>
      </c>
      <c r="AQ36" s="14"/>
      <c r="AR36" s="14"/>
      <c r="AS36" s="14"/>
      <c r="AT36" s="14"/>
      <c r="AU36" s="14"/>
      <c r="AV36" s="14"/>
      <c r="AW36" s="14"/>
      <c r="AX36" s="14">
        <v>800</v>
      </c>
      <c r="AY36" s="14"/>
      <c r="AZ36" s="14"/>
      <c r="BA36" s="14"/>
      <c r="BB36" s="14">
        <v>800</v>
      </c>
      <c r="BC36" s="14"/>
      <c r="BD36" s="14">
        <f t="shared" si="0"/>
        <v>0</v>
      </c>
      <c r="BE36" s="14"/>
      <c r="BF36" s="14"/>
      <c r="BG36" s="14"/>
      <c r="BH36" s="14">
        <v>800</v>
      </c>
      <c r="BI36" s="14"/>
      <c r="BJ36" s="14"/>
      <c r="BK36" s="14"/>
      <c r="BL36" s="14"/>
      <c r="BM36" s="14"/>
      <c r="BN36" s="14"/>
      <c r="BO36" s="14">
        <v>800</v>
      </c>
      <c r="BP36" s="14"/>
      <c r="BQ36" s="14"/>
      <c r="BR36" s="14"/>
      <c r="BS36" s="14"/>
      <c r="BT36" s="64">
        <v>800</v>
      </c>
      <c r="BU36" s="64"/>
      <c r="BV36" s="64"/>
      <c r="BW36" s="64"/>
      <c r="BX36" s="64"/>
      <c r="BY36" s="64"/>
      <c r="BZ36" s="64">
        <v>800</v>
      </c>
      <c r="CA36" s="64"/>
      <c r="CB36" s="64"/>
      <c r="CC36" s="64"/>
      <c r="CD36" s="64"/>
      <c r="CE36" s="17" t="s">
        <v>113</v>
      </c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17" t="s">
        <v>113</v>
      </c>
      <c r="DG36" s="157"/>
      <c r="DH36" s="232"/>
      <c r="DI36" s="157"/>
    </row>
    <row r="37" spans="1:140" ht="20.149999999999999" customHeight="1" x14ac:dyDescent="0.3">
      <c r="A37" s="330" t="s">
        <v>65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204"/>
      <c r="DK37" s="204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4"/>
      <c r="DX37" s="204"/>
      <c r="DY37" s="204"/>
      <c r="DZ37" s="204"/>
      <c r="EA37" s="204"/>
      <c r="EB37" s="204"/>
      <c r="EC37" s="204"/>
      <c r="ED37" s="204"/>
      <c r="EE37" s="204"/>
      <c r="EF37" s="204"/>
      <c r="EG37" s="204"/>
      <c r="EH37" s="204"/>
      <c r="EI37" s="204"/>
      <c r="EJ37" s="203"/>
    </row>
    <row r="38" spans="1:140" ht="12.75" hidden="1" customHeight="1" x14ac:dyDescent="0.25">
      <c r="A38" s="66" t="s">
        <v>73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>
        <v>175</v>
      </c>
      <c r="W38" s="64">
        <v>150</v>
      </c>
      <c r="X38" s="64">
        <v>400</v>
      </c>
      <c r="Y38" s="67">
        <v>250</v>
      </c>
      <c r="Z38" s="68">
        <v>0</v>
      </c>
      <c r="AA38" s="68">
        <v>800</v>
      </c>
      <c r="AB38" s="68">
        <v>225</v>
      </c>
      <c r="AC38" s="68"/>
      <c r="AD38" s="67">
        <v>900</v>
      </c>
      <c r="AE38" s="68">
        <v>200</v>
      </c>
      <c r="AF38" s="67"/>
      <c r="AG38" s="67">
        <v>900</v>
      </c>
      <c r="AH38" s="67"/>
      <c r="AI38" s="67">
        <v>450</v>
      </c>
      <c r="AJ38" s="67">
        <v>256</v>
      </c>
      <c r="AK38" s="67"/>
      <c r="AL38" s="64">
        <v>900</v>
      </c>
      <c r="AM38" s="64"/>
      <c r="AN38" s="64">
        <v>500</v>
      </c>
      <c r="AO38" s="64">
        <v>344</v>
      </c>
      <c r="AP38" s="64">
        <v>900</v>
      </c>
      <c r="AQ38" s="64"/>
      <c r="AR38" s="69"/>
      <c r="AS38" s="64">
        <v>500</v>
      </c>
      <c r="AT38" s="64"/>
      <c r="AU38" s="64">
        <v>239</v>
      </c>
      <c r="AV38" s="64"/>
      <c r="AW38" s="64"/>
      <c r="AX38" s="64">
        <v>900</v>
      </c>
      <c r="AY38" s="64"/>
      <c r="AZ38" s="64">
        <v>500</v>
      </c>
      <c r="BA38" s="64">
        <v>224</v>
      </c>
      <c r="BB38" s="64">
        <v>776</v>
      </c>
      <c r="BC38" s="64"/>
      <c r="BD38" s="64">
        <f t="shared" ref="BD38:BD45" si="1">SUM(BA38 - BC38)</f>
        <v>224</v>
      </c>
      <c r="BE38" s="64"/>
      <c r="BF38" s="64"/>
      <c r="BG38" s="64">
        <v>100</v>
      </c>
      <c r="BH38" s="64">
        <v>776</v>
      </c>
      <c r="BI38" s="64"/>
      <c r="BJ38" s="64"/>
      <c r="BK38" s="64"/>
      <c r="BL38" s="64"/>
      <c r="BM38" s="64"/>
      <c r="BN38" s="64"/>
      <c r="BO38" s="64">
        <v>776</v>
      </c>
      <c r="BP38" s="64"/>
      <c r="BQ38" s="64"/>
      <c r="BR38" s="64"/>
      <c r="BS38" s="64"/>
      <c r="BT38" s="64">
        <v>0</v>
      </c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5" t="s">
        <v>178</v>
      </c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H38" s="139"/>
    </row>
    <row r="39" spans="1:140" ht="10.75" hidden="1" customHeight="1" x14ac:dyDescent="0.25">
      <c r="A39" s="284" t="s">
        <v>107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59"/>
      <c r="X39" s="59"/>
      <c r="Y39" s="242"/>
      <c r="Z39" s="243"/>
      <c r="AA39" s="243"/>
      <c r="AB39" s="243"/>
      <c r="AC39" s="243"/>
      <c r="AD39" s="242"/>
      <c r="AE39" s="243"/>
      <c r="AF39" s="242"/>
      <c r="AG39" s="242"/>
      <c r="AH39" s="242"/>
      <c r="AI39" s="242"/>
      <c r="AJ39" s="242"/>
      <c r="AK39" s="242"/>
      <c r="AL39" s="59"/>
      <c r="AM39" s="59"/>
      <c r="AN39" s="59"/>
      <c r="AO39" s="59"/>
      <c r="AP39" s="59"/>
      <c r="AQ39" s="59"/>
      <c r="AR39" s="59">
        <v>350</v>
      </c>
      <c r="AS39" s="59"/>
      <c r="AT39" s="59"/>
      <c r="AU39" s="59">
        <v>153</v>
      </c>
      <c r="AV39" s="59"/>
      <c r="AW39" s="59"/>
      <c r="AX39" s="59"/>
      <c r="AY39" s="59"/>
      <c r="AZ39" s="59">
        <v>200</v>
      </c>
      <c r="BA39" s="59">
        <v>90</v>
      </c>
      <c r="BB39" s="59">
        <v>0</v>
      </c>
      <c r="BC39" s="59"/>
      <c r="BD39" s="59">
        <f t="shared" si="1"/>
        <v>90</v>
      </c>
      <c r="BE39" s="59"/>
      <c r="BF39" s="59"/>
      <c r="BG39" s="59"/>
      <c r="BH39" s="59">
        <v>0</v>
      </c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285" t="s">
        <v>114</v>
      </c>
      <c r="CF39" s="219"/>
      <c r="CG39" s="219"/>
      <c r="CH39" s="219"/>
      <c r="CI39" s="219"/>
      <c r="CJ39" s="219"/>
      <c r="CK39" s="219"/>
      <c r="CL39" s="219"/>
      <c r="CM39" s="219"/>
      <c r="CN39" s="219"/>
      <c r="CO39" s="219"/>
      <c r="CP39" s="219"/>
      <c r="CQ39" s="219"/>
      <c r="CR39" s="286"/>
      <c r="CS39" s="250"/>
      <c r="CT39" s="250"/>
      <c r="CU39" s="250"/>
      <c r="CV39" s="250"/>
      <c r="CW39" s="250"/>
      <c r="CX39" s="250"/>
      <c r="CY39" s="250"/>
      <c r="CZ39" s="250"/>
      <c r="DA39" s="250"/>
      <c r="DB39" s="250"/>
      <c r="DC39" s="250"/>
      <c r="DD39" s="250"/>
      <c r="DE39" s="250"/>
      <c r="DF39" s="287" t="s">
        <v>114</v>
      </c>
      <c r="DG39" s="287"/>
      <c r="DH39" s="288"/>
      <c r="DI39" s="287"/>
      <c r="DJ39" s="250"/>
      <c r="DK39" s="250"/>
      <c r="DL39" s="250"/>
      <c r="DM39" s="250"/>
      <c r="DN39" s="250"/>
      <c r="DO39" s="250"/>
      <c r="DP39" s="250"/>
      <c r="DQ39" s="250"/>
      <c r="DR39" s="250"/>
      <c r="DS39" s="250"/>
      <c r="DT39" s="250"/>
      <c r="DU39" s="287" t="s">
        <v>114</v>
      </c>
      <c r="DV39" s="310"/>
      <c r="DW39" s="310"/>
      <c r="DX39" s="310"/>
      <c r="DY39" s="310"/>
      <c r="DZ39" s="310"/>
      <c r="EA39" s="310"/>
      <c r="EB39" s="310"/>
    </row>
    <row r="40" spans="1:140" ht="10.75" hidden="1" customHeight="1" x14ac:dyDescent="0.25">
      <c r="A40" s="94" t="s">
        <v>181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4"/>
      <c r="X40" s="64"/>
      <c r="Y40" s="67"/>
      <c r="Z40" s="68"/>
      <c r="AA40" s="68"/>
      <c r="AB40" s="68"/>
      <c r="AC40" s="68"/>
      <c r="AD40" s="67"/>
      <c r="AE40" s="68"/>
      <c r="AF40" s="67"/>
      <c r="AG40" s="67"/>
      <c r="AH40" s="67"/>
      <c r="AI40" s="67"/>
      <c r="AJ40" s="67"/>
      <c r="AK40" s="67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>
        <v>90</v>
      </c>
      <c r="BB40" s="64">
        <v>1000</v>
      </c>
      <c r="BC40" s="64"/>
      <c r="BD40" s="64">
        <f t="shared" si="1"/>
        <v>90</v>
      </c>
      <c r="BE40" s="64"/>
      <c r="BF40" s="64"/>
      <c r="BG40" s="64"/>
      <c r="BH40" s="64">
        <v>1000</v>
      </c>
      <c r="BI40" s="64"/>
      <c r="BJ40" s="64"/>
      <c r="BK40" s="64"/>
      <c r="BL40" s="64"/>
      <c r="BM40" s="64"/>
      <c r="BN40" s="64"/>
      <c r="BO40" s="64">
        <v>1000</v>
      </c>
      <c r="BP40" s="64"/>
      <c r="BQ40" s="64"/>
      <c r="BR40" s="64"/>
      <c r="BS40" s="64"/>
      <c r="BT40" s="82">
        <v>1000</v>
      </c>
      <c r="BU40" s="82"/>
      <c r="BV40" s="82"/>
      <c r="BW40" s="82"/>
      <c r="BX40" s="224"/>
      <c r="BY40" s="224"/>
      <c r="BZ40" s="82">
        <v>1000</v>
      </c>
      <c r="CA40" s="82"/>
      <c r="CB40" s="82"/>
      <c r="CC40" s="82"/>
      <c r="CD40" s="82">
        <v>400</v>
      </c>
      <c r="CE40" s="97" t="s">
        <v>116</v>
      </c>
      <c r="CF40" s="91"/>
      <c r="CG40" s="91"/>
      <c r="CH40" s="91"/>
      <c r="CI40" s="125">
        <v>75</v>
      </c>
      <c r="CJ40" s="91"/>
      <c r="CK40" s="91"/>
      <c r="CL40" s="91"/>
      <c r="CM40" s="113">
        <v>400</v>
      </c>
      <c r="CN40" s="113"/>
      <c r="CO40" s="127">
        <v>275</v>
      </c>
      <c r="CP40" s="127">
        <v>194</v>
      </c>
      <c r="CQ40" s="127">
        <v>194</v>
      </c>
      <c r="CR40" s="127">
        <v>194</v>
      </c>
      <c r="CS40" s="127">
        <v>194</v>
      </c>
      <c r="CT40" s="127"/>
      <c r="CU40" s="127">
        <v>400</v>
      </c>
      <c r="CV40" s="127">
        <v>298</v>
      </c>
      <c r="CW40" s="127">
        <v>298</v>
      </c>
      <c r="CX40" s="127">
        <v>298</v>
      </c>
      <c r="CY40" s="127">
        <v>298</v>
      </c>
      <c r="CZ40" s="127">
        <v>298</v>
      </c>
      <c r="DA40" s="298"/>
      <c r="DB40" s="298"/>
      <c r="DC40" s="298"/>
      <c r="DD40" s="298"/>
      <c r="DE40" s="298"/>
      <c r="DF40" s="97" t="s">
        <v>154</v>
      </c>
      <c r="DG40" s="97"/>
      <c r="DH40" s="299">
        <v>565</v>
      </c>
      <c r="DI40" s="97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125">
        <v>400</v>
      </c>
      <c r="DU40" s="97" t="s">
        <v>377</v>
      </c>
      <c r="DV40" s="97"/>
      <c r="DW40" s="97"/>
      <c r="DX40" s="97"/>
      <c r="DY40" s="97"/>
      <c r="DZ40" s="97"/>
      <c r="EA40" s="97"/>
      <c r="EB40" s="97"/>
      <c r="EC40" s="125"/>
      <c r="ED40" s="125"/>
      <c r="EE40" s="125"/>
      <c r="EF40" s="125"/>
      <c r="EG40" s="125"/>
      <c r="EH40" s="125"/>
      <c r="EI40" s="97"/>
    </row>
    <row r="41" spans="1:140" ht="10.75" hidden="1" customHeight="1" x14ac:dyDescent="0.25">
      <c r="A41" s="289" t="s">
        <v>277</v>
      </c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>
        <v>200</v>
      </c>
      <c r="U41" s="290"/>
      <c r="V41" s="290">
        <v>250</v>
      </c>
      <c r="W41" s="87">
        <v>250</v>
      </c>
      <c r="X41" s="87">
        <v>250</v>
      </c>
      <c r="Y41" s="291"/>
      <c r="Z41" s="292"/>
      <c r="AA41" s="292"/>
      <c r="AB41" s="292"/>
      <c r="AC41" s="292"/>
      <c r="AD41" s="291"/>
      <c r="AE41" s="292"/>
      <c r="AF41" s="291"/>
      <c r="AG41" s="291"/>
      <c r="AH41" s="291"/>
      <c r="AI41" s="291"/>
      <c r="AJ41" s="291"/>
      <c r="AK41" s="291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293"/>
      <c r="BU41" s="293"/>
      <c r="BV41" s="293"/>
      <c r="BW41" s="293"/>
      <c r="BX41" s="95"/>
      <c r="BY41" s="95"/>
      <c r="BZ41" s="293"/>
      <c r="CA41" s="293"/>
      <c r="CB41" s="293"/>
      <c r="CC41" s="293"/>
      <c r="CD41" s="293"/>
      <c r="CE41" s="294"/>
      <c r="CI41" s="139"/>
      <c r="CM41" s="184"/>
      <c r="CN41" s="184"/>
      <c r="CO41" s="185"/>
      <c r="CP41" s="185"/>
      <c r="CQ41" s="185"/>
      <c r="CR41" s="185"/>
      <c r="CS41" s="295"/>
      <c r="CT41" s="295"/>
      <c r="CU41" s="295"/>
      <c r="CV41" s="295"/>
      <c r="CW41" s="295"/>
      <c r="CX41" s="295"/>
      <c r="CY41" s="295"/>
      <c r="CZ41" s="295"/>
      <c r="DA41" s="296"/>
      <c r="DB41" s="296"/>
      <c r="DC41" s="296"/>
      <c r="DD41" s="296"/>
      <c r="DE41" s="296"/>
      <c r="DF41" s="297"/>
      <c r="DG41" s="227"/>
      <c r="DH41" s="233"/>
      <c r="DI41" s="227"/>
    </row>
    <row r="42" spans="1:140" ht="12.75" hidden="1" customHeight="1" x14ac:dyDescent="0.25">
      <c r="A42" s="72" t="s">
        <v>84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67"/>
      <c r="X42" s="67"/>
      <c r="Y42" s="67"/>
      <c r="Z42" s="67"/>
      <c r="AA42" s="67"/>
      <c r="AB42" s="67">
        <v>86</v>
      </c>
      <c r="AC42" s="68"/>
      <c r="AD42" s="67">
        <v>18</v>
      </c>
      <c r="AE42" s="68"/>
      <c r="AF42" s="67"/>
      <c r="AG42" s="67">
        <v>118</v>
      </c>
      <c r="AH42" s="67"/>
      <c r="AI42" s="67"/>
      <c r="AJ42" s="67"/>
      <c r="AK42" s="67"/>
      <c r="AL42" s="64">
        <v>500</v>
      </c>
      <c r="AM42" s="64"/>
      <c r="AN42" s="64"/>
      <c r="AO42" s="64"/>
      <c r="AP42" s="64">
        <v>500</v>
      </c>
      <c r="AQ42" s="64"/>
      <c r="AR42" s="64"/>
      <c r="AS42" s="64"/>
      <c r="AT42" s="64"/>
      <c r="AU42" s="64"/>
      <c r="AV42" s="64"/>
      <c r="AW42" s="64"/>
      <c r="AX42" s="64">
        <v>500</v>
      </c>
      <c r="AY42" s="64"/>
      <c r="AZ42" s="64"/>
      <c r="BA42" s="64"/>
      <c r="BB42" s="64">
        <v>500</v>
      </c>
      <c r="BC42" s="64"/>
      <c r="BD42" s="64">
        <f t="shared" si="1"/>
        <v>0</v>
      </c>
      <c r="BE42" s="64"/>
      <c r="BF42" s="64"/>
      <c r="BG42" s="64"/>
      <c r="BH42" s="64">
        <v>0</v>
      </c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70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H42" s="139"/>
    </row>
    <row r="43" spans="1:140" ht="12.75" hidden="1" customHeight="1" x14ac:dyDescent="0.25">
      <c r="A43" s="71" t="s">
        <v>317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>
        <v>400</v>
      </c>
      <c r="W43" s="67">
        <v>100</v>
      </c>
      <c r="X43" s="67">
        <v>100</v>
      </c>
      <c r="Y43" s="67"/>
      <c r="Z43" s="67"/>
      <c r="AA43" s="67"/>
      <c r="AB43" s="67"/>
      <c r="AC43" s="68"/>
      <c r="AD43" s="67"/>
      <c r="AE43" s="68"/>
      <c r="AF43" s="67"/>
      <c r="AG43" s="67"/>
      <c r="AH43" s="67"/>
      <c r="AI43" s="67"/>
      <c r="AJ43" s="67"/>
      <c r="AK43" s="67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70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H43" s="139"/>
    </row>
    <row r="44" spans="1:140" ht="12.75" hidden="1" customHeight="1" x14ac:dyDescent="0.25">
      <c r="A44" s="72" t="s">
        <v>81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67"/>
      <c r="X44" s="67"/>
      <c r="Y44" s="67">
        <v>100</v>
      </c>
      <c r="Z44" s="67">
        <v>0</v>
      </c>
      <c r="AA44" s="67">
        <v>1200</v>
      </c>
      <c r="AB44" s="67"/>
      <c r="AC44" s="68"/>
      <c r="AD44" s="67">
        <v>900</v>
      </c>
      <c r="AE44" s="68"/>
      <c r="AF44" s="67"/>
      <c r="AG44" s="67">
        <v>400</v>
      </c>
      <c r="AH44" s="67"/>
      <c r="AI44" s="67"/>
      <c r="AJ44" s="67"/>
      <c r="AK44" s="67"/>
      <c r="AL44" s="64">
        <v>400</v>
      </c>
      <c r="AM44" s="64"/>
      <c r="AN44" s="64"/>
      <c r="AO44" s="64"/>
      <c r="AP44" s="64">
        <v>400</v>
      </c>
      <c r="AQ44" s="64"/>
      <c r="AR44" s="64"/>
      <c r="AS44" s="64"/>
      <c r="AT44" s="64"/>
      <c r="AU44" s="64"/>
      <c r="AV44" s="64"/>
      <c r="AW44" s="64"/>
      <c r="AX44" s="64">
        <v>400</v>
      </c>
      <c r="AY44" s="64"/>
      <c r="AZ44" s="64"/>
      <c r="BA44" s="64"/>
      <c r="BB44" s="64">
        <v>400</v>
      </c>
      <c r="BC44" s="64"/>
      <c r="BD44" s="64">
        <f t="shared" si="1"/>
        <v>0</v>
      </c>
      <c r="BE44" s="64"/>
      <c r="BF44" s="64"/>
      <c r="BG44" s="64"/>
      <c r="BH44" s="64">
        <v>0</v>
      </c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5" t="s">
        <v>179</v>
      </c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H44" s="139"/>
    </row>
    <row r="45" spans="1:140" ht="12.75" hidden="1" customHeight="1" x14ac:dyDescent="0.25">
      <c r="A45" s="241" t="s">
        <v>78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2"/>
      <c r="X45" s="242"/>
      <c r="Y45" s="319"/>
      <c r="Z45" s="242">
        <v>100</v>
      </c>
      <c r="AA45" s="67">
        <v>100</v>
      </c>
      <c r="AB45" s="67" t="s">
        <v>2</v>
      </c>
      <c r="AC45" s="68"/>
      <c r="AD45" s="73">
        <v>100</v>
      </c>
      <c r="AE45" s="68"/>
      <c r="AF45" s="74"/>
      <c r="AG45" s="74">
        <v>100</v>
      </c>
      <c r="AH45" s="74"/>
      <c r="AI45" s="74"/>
      <c r="AJ45" s="74"/>
      <c r="AK45" s="74"/>
      <c r="AL45" s="75">
        <v>100</v>
      </c>
      <c r="AM45" s="75"/>
      <c r="AN45" s="75"/>
      <c r="AO45" s="75"/>
      <c r="AP45" s="75">
        <v>100</v>
      </c>
      <c r="AQ45" s="75"/>
      <c r="AR45" s="75"/>
      <c r="AS45" s="75"/>
      <c r="AT45" s="75"/>
      <c r="AU45" s="75"/>
      <c r="AV45" s="75"/>
      <c r="AW45" s="75"/>
      <c r="AX45" s="75">
        <v>100</v>
      </c>
      <c r="AY45" s="75"/>
      <c r="AZ45" s="75"/>
      <c r="BA45" s="75"/>
      <c r="BB45" s="75">
        <v>100</v>
      </c>
      <c r="BC45" s="75"/>
      <c r="BD45" s="64">
        <f t="shared" si="1"/>
        <v>0</v>
      </c>
      <c r="BE45" s="75"/>
      <c r="BF45" s="75"/>
      <c r="BG45" s="75"/>
      <c r="BH45" s="75">
        <v>0</v>
      </c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65" t="s">
        <v>179</v>
      </c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H45" s="139"/>
    </row>
    <row r="46" spans="1:140" s="1" customFormat="1" ht="20.149999999999999" customHeight="1" x14ac:dyDescent="0.3">
      <c r="A46" s="331" t="s">
        <v>5</v>
      </c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203"/>
      <c r="DK46" s="203"/>
      <c r="DL46" s="203"/>
      <c r="DM46" s="203"/>
      <c r="DN46" s="203"/>
      <c r="DO46" s="203"/>
      <c r="DP46" s="203"/>
      <c r="DQ46" s="203"/>
      <c r="DR46" s="203"/>
      <c r="DS46" s="203"/>
      <c r="DT46" s="203"/>
      <c r="DU46" s="203"/>
      <c r="DV46" s="203"/>
      <c r="DW46" s="203"/>
      <c r="DX46" s="203"/>
      <c r="DY46" s="203"/>
      <c r="DZ46" s="203"/>
      <c r="EA46" s="203"/>
      <c r="EB46" s="203"/>
      <c r="EC46" s="203"/>
      <c r="ED46" s="203"/>
      <c r="EE46" s="203"/>
      <c r="EF46" s="203"/>
      <c r="EG46" s="203"/>
      <c r="EH46" s="203"/>
      <c r="EI46" s="203"/>
      <c r="EJ46" s="203"/>
    </row>
    <row r="47" spans="1:140" s="1" customFormat="1" ht="20.149999999999999" hidden="1" customHeight="1" x14ac:dyDescent="0.3">
      <c r="A47" s="158" t="s">
        <v>343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59">
        <v>600</v>
      </c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192"/>
      <c r="CT47" s="192"/>
      <c r="CU47" s="192"/>
      <c r="CV47" s="192"/>
      <c r="CW47" s="192"/>
      <c r="CX47" s="192"/>
      <c r="CY47" s="192"/>
      <c r="CZ47" s="192"/>
      <c r="DA47" s="192"/>
      <c r="DB47" s="192"/>
      <c r="DC47" s="192"/>
      <c r="DD47" s="192"/>
      <c r="DE47" s="192"/>
      <c r="DF47" s="192"/>
      <c r="DG47" s="226"/>
      <c r="DH47" s="226"/>
      <c r="DI47" s="226"/>
    </row>
    <row r="48" spans="1:140" s="1" customFormat="1" ht="20.149999999999999" hidden="1" customHeight="1" x14ac:dyDescent="0.3">
      <c r="A48" s="158" t="s">
        <v>63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>
        <v>50</v>
      </c>
      <c r="W48" s="159">
        <v>100</v>
      </c>
      <c r="X48" s="159">
        <v>300</v>
      </c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192"/>
      <c r="CT48" s="192"/>
      <c r="CU48" s="192"/>
      <c r="CV48" s="192"/>
      <c r="CW48" s="192"/>
      <c r="CX48" s="192"/>
      <c r="CY48" s="192"/>
      <c r="CZ48" s="192"/>
      <c r="DA48" s="192"/>
      <c r="DB48" s="192"/>
      <c r="DC48" s="192"/>
      <c r="DD48" s="192"/>
      <c r="DE48" s="192"/>
      <c r="DF48" s="192"/>
      <c r="DG48" s="226"/>
      <c r="DH48" s="226"/>
      <c r="DI48" s="226"/>
    </row>
    <row r="49" spans="1:140" s="1" customFormat="1" ht="20.149999999999999" hidden="1" customHeight="1" x14ac:dyDescent="0.3">
      <c r="A49" s="158" t="s">
        <v>320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>
        <v>150</v>
      </c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226"/>
      <c r="DH49" s="226"/>
      <c r="DI49" s="226"/>
    </row>
    <row r="50" spans="1:140" s="1" customFormat="1" ht="20.149999999999999" hidden="1" customHeight="1" x14ac:dyDescent="0.3">
      <c r="A50" s="158" t="s">
        <v>296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0">
        <v>400</v>
      </c>
      <c r="M50" s="158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59"/>
      <c r="AC50" s="159"/>
      <c r="AD50" s="159"/>
      <c r="AE50" s="159"/>
      <c r="AF50" s="159"/>
      <c r="AG50" s="159"/>
      <c r="AH50" s="15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192"/>
      <c r="CT50" s="192"/>
      <c r="CU50" s="192"/>
      <c r="CV50" s="192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226"/>
      <c r="DH50" s="226"/>
      <c r="DI50" s="226"/>
    </row>
    <row r="51" spans="1:140" ht="12.75" hidden="1" customHeight="1" x14ac:dyDescent="0.25">
      <c r="A51" s="153" t="s">
        <v>68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63" t="s">
        <v>2</v>
      </c>
      <c r="M51" s="155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>
        <v>100</v>
      </c>
      <c r="Y51" s="13">
        <v>100</v>
      </c>
      <c r="Z51" s="12">
        <v>0</v>
      </c>
      <c r="AA51" s="12">
        <v>200</v>
      </c>
      <c r="AB51" s="93">
        <v>123</v>
      </c>
      <c r="AC51" s="93"/>
      <c r="AD51" s="11">
        <v>200</v>
      </c>
      <c r="AE51" s="93">
        <v>125</v>
      </c>
      <c r="AF51" s="11"/>
      <c r="AG51" s="11">
        <v>500</v>
      </c>
      <c r="AH51" s="11"/>
      <c r="AI51" s="146">
        <v>250</v>
      </c>
      <c r="AJ51" s="13"/>
      <c r="AK51" s="13"/>
      <c r="AL51" s="14">
        <v>500</v>
      </c>
      <c r="AM51" s="14">
        <v>250</v>
      </c>
      <c r="AN51" s="14"/>
      <c r="AO51" s="14">
        <v>107</v>
      </c>
      <c r="AP51" s="14">
        <v>500</v>
      </c>
      <c r="AQ51" s="14"/>
      <c r="AR51" s="14">
        <v>200</v>
      </c>
      <c r="AS51" s="14">
        <v>150</v>
      </c>
      <c r="AT51" s="14"/>
      <c r="AU51" s="14"/>
      <c r="AV51" s="14"/>
      <c r="AW51" s="14"/>
      <c r="AX51" s="14">
        <v>500</v>
      </c>
      <c r="AY51" s="14">
        <v>130</v>
      </c>
      <c r="AZ51" s="14"/>
      <c r="BA51" s="14">
        <v>90</v>
      </c>
      <c r="BB51" s="14">
        <v>500</v>
      </c>
      <c r="BC51" s="14"/>
      <c r="BD51" s="14">
        <f>SUM(BA51 - BC51)</f>
        <v>90</v>
      </c>
      <c r="BE51" s="14"/>
      <c r="BF51" s="14"/>
      <c r="BG51" s="14"/>
      <c r="BH51" s="14">
        <v>500</v>
      </c>
      <c r="BI51" s="14"/>
      <c r="BJ51" s="14"/>
      <c r="BK51" s="14"/>
      <c r="BL51" s="14"/>
      <c r="BM51" s="14"/>
      <c r="BN51" s="14"/>
      <c r="BO51" s="14">
        <v>500</v>
      </c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7" t="s">
        <v>170</v>
      </c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H51" s="139"/>
    </row>
    <row r="52" spans="1:140" ht="12.75" hidden="1" customHeight="1" x14ac:dyDescent="0.25">
      <c r="A52" s="155" t="s">
        <v>337</v>
      </c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63"/>
      <c r="M52" s="155"/>
      <c r="N52" s="13"/>
      <c r="O52" s="13"/>
      <c r="P52" s="13"/>
      <c r="Q52" s="13"/>
      <c r="R52" s="13">
        <v>100</v>
      </c>
      <c r="S52" s="13"/>
      <c r="T52" s="13"/>
      <c r="U52" s="13"/>
      <c r="V52" s="13"/>
      <c r="W52" s="13"/>
      <c r="X52" s="13"/>
      <c r="Y52" s="13"/>
      <c r="Z52" s="12"/>
      <c r="AA52" s="12"/>
      <c r="AB52" s="93"/>
      <c r="AC52" s="93"/>
      <c r="AD52" s="11"/>
      <c r="AE52" s="93"/>
      <c r="AF52" s="11"/>
      <c r="AG52" s="11"/>
      <c r="AH52" s="11"/>
      <c r="AI52" s="146"/>
      <c r="AJ52" s="13"/>
      <c r="AK52" s="13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7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H52" s="139"/>
    </row>
    <row r="53" spans="1:140" ht="12.75" hidden="1" customHeight="1" x14ac:dyDescent="0.25">
      <c r="A53" s="155" t="s">
        <v>344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63"/>
      <c r="M53" s="155"/>
      <c r="N53" s="13"/>
      <c r="O53" s="13"/>
      <c r="P53" s="13"/>
      <c r="Q53" s="13"/>
      <c r="R53" s="13"/>
      <c r="S53" s="13"/>
      <c r="T53" s="13"/>
      <c r="U53" s="13"/>
      <c r="V53" s="13">
        <v>100</v>
      </c>
      <c r="W53" s="13"/>
      <c r="X53" s="13">
        <v>150</v>
      </c>
      <c r="Y53" s="13"/>
      <c r="Z53" s="12"/>
      <c r="AA53" s="12"/>
      <c r="AB53" s="93"/>
      <c r="AC53" s="93"/>
      <c r="AD53" s="11"/>
      <c r="AE53" s="93"/>
      <c r="AF53" s="11"/>
      <c r="AG53" s="11"/>
      <c r="AH53" s="11"/>
      <c r="AI53" s="146"/>
      <c r="AJ53" s="13"/>
      <c r="AK53" s="13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7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H53" s="139"/>
    </row>
    <row r="54" spans="1:140" ht="12.75" hidden="1" customHeight="1" x14ac:dyDescent="0.25">
      <c r="A54" s="300" t="s">
        <v>108</v>
      </c>
      <c r="B54" s="300"/>
      <c r="C54" s="300"/>
      <c r="D54" s="300"/>
      <c r="E54" s="300"/>
      <c r="F54" s="300"/>
      <c r="G54" s="300"/>
      <c r="H54" s="300"/>
      <c r="I54" s="300"/>
      <c r="J54" s="300"/>
      <c r="K54" s="300"/>
      <c r="L54" s="301"/>
      <c r="M54" s="300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4">
        <v>0</v>
      </c>
      <c r="AA54" s="44">
        <v>600</v>
      </c>
      <c r="AB54" s="213">
        <v>0</v>
      </c>
      <c r="AC54" s="213"/>
      <c r="AD54" s="43">
        <v>550</v>
      </c>
      <c r="AE54" s="213"/>
      <c r="AF54" s="43"/>
      <c r="AG54" s="43">
        <v>550</v>
      </c>
      <c r="AH54" s="43"/>
      <c r="AI54" s="302"/>
      <c r="AJ54" s="45"/>
      <c r="AK54" s="45"/>
      <c r="AL54" s="46">
        <v>600</v>
      </c>
      <c r="AM54" s="46"/>
      <c r="AN54" s="46"/>
      <c r="AO54" s="46"/>
      <c r="AP54" s="46">
        <v>600</v>
      </c>
      <c r="AQ54" s="46"/>
      <c r="AR54" s="46"/>
      <c r="AS54" s="46"/>
      <c r="AT54" s="46"/>
      <c r="AU54" s="46"/>
      <c r="AV54" s="46"/>
      <c r="AW54" s="46"/>
      <c r="AX54" s="46">
        <v>600</v>
      </c>
      <c r="AY54" s="46"/>
      <c r="AZ54" s="46"/>
      <c r="BA54" s="46"/>
      <c r="BB54" s="46">
        <v>600</v>
      </c>
      <c r="BC54" s="46"/>
      <c r="BD54" s="46">
        <f>SUM(BA54 - BC54)</f>
        <v>0</v>
      </c>
      <c r="BE54" s="46"/>
      <c r="BF54" s="46"/>
      <c r="BG54" s="46"/>
      <c r="BH54" s="46">
        <v>600</v>
      </c>
      <c r="BI54" s="46"/>
      <c r="BJ54" s="46"/>
      <c r="BK54" s="46"/>
      <c r="BL54" s="46"/>
      <c r="BM54" s="46"/>
      <c r="BN54" s="46"/>
      <c r="BO54" s="46">
        <v>600</v>
      </c>
      <c r="BP54" s="46"/>
      <c r="BQ54" s="46"/>
      <c r="BR54" s="46"/>
      <c r="BS54" s="46"/>
      <c r="BT54" s="59">
        <v>0</v>
      </c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303" t="s">
        <v>179</v>
      </c>
      <c r="CS54" s="250"/>
      <c r="CT54" s="250"/>
      <c r="CU54" s="250"/>
      <c r="CV54" s="250"/>
      <c r="CW54" s="250"/>
      <c r="CX54" s="250"/>
      <c r="CY54" s="250"/>
      <c r="CZ54" s="250"/>
      <c r="DA54" s="250"/>
      <c r="DB54" s="250"/>
      <c r="DC54" s="250"/>
      <c r="DD54" s="250"/>
      <c r="DE54" s="250"/>
      <c r="DF54" s="250"/>
      <c r="DH54" s="139"/>
    </row>
    <row r="55" spans="1:140" ht="12.75" customHeight="1" x14ac:dyDescent="0.25">
      <c r="A55" s="155" t="s">
        <v>434</v>
      </c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65"/>
      <c r="M55" s="15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2"/>
      <c r="AA55" s="12"/>
      <c r="AB55" s="93"/>
      <c r="AC55" s="93"/>
      <c r="AD55" s="11"/>
      <c r="AE55" s="93"/>
      <c r="AF55" s="11"/>
      <c r="AG55" s="11"/>
      <c r="AH55" s="11"/>
      <c r="AI55" s="13"/>
      <c r="AJ55" s="13"/>
      <c r="AK55" s="13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5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125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125">
        <v>400</v>
      </c>
      <c r="EG55" s="125">
        <v>400</v>
      </c>
      <c r="EH55" s="91"/>
      <c r="EI55" s="91"/>
      <c r="EJ55" s="91"/>
    </row>
    <row r="56" spans="1:140" ht="12.75" customHeight="1" x14ac:dyDescent="0.45">
      <c r="A56" s="317" t="s">
        <v>193</v>
      </c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70"/>
      <c r="M56" s="154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80"/>
      <c r="Z56" s="180"/>
      <c r="AA56" s="180"/>
      <c r="AB56" s="93"/>
      <c r="AC56" s="93"/>
      <c r="AD56" s="93"/>
      <c r="AE56" s="93"/>
      <c r="AF56" s="93"/>
      <c r="AG56" s="93"/>
      <c r="AH56" s="93"/>
      <c r="AI56" s="91"/>
      <c r="AJ56" s="91"/>
      <c r="AK56" s="91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64">
        <v>150</v>
      </c>
      <c r="BY56" s="64">
        <v>200</v>
      </c>
      <c r="BZ56" s="93">
        <v>200</v>
      </c>
      <c r="CA56" s="93">
        <v>200</v>
      </c>
      <c r="CB56" s="93">
        <v>300</v>
      </c>
      <c r="CC56" s="93">
        <v>700</v>
      </c>
      <c r="CD56" s="93">
        <v>700</v>
      </c>
      <c r="CE56" s="88" t="s">
        <v>194</v>
      </c>
      <c r="CF56" s="93">
        <v>700</v>
      </c>
      <c r="CG56" s="91">
        <v>700</v>
      </c>
      <c r="CH56" s="125">
        <v>700</v>
      </c>
      <c r="CI56" s="91"/>
      <c r="CJ56" s="125">
        <v>400</v>
      </c>
      <c r="CK56" s="91">
        <v>400</v>
      </c>
      <c r="CL56" s="91">
        <v>400</v>
      </c>
      <c r="CM56" s="109">
        <v>1500</v>
      </c>
      <c r="CN56" s="123">
        <v>400</v>
      </c>
      <c r="CO56" s="109"/>
      <c r="CP56" s="123">
        <v>327</v>
      </c>
      <c r="CQ56" s="123">
        <v>327</v>
      </c>
      <c r="CR56" s="123">
        <v>327</v>
      </c>
      <c r="CS56" s="123">
        <v>327</v>
      </c>
      <c r="CT56" s="123"/>
      <c r="CU56" s="123">
        <v>635</v>
      </c>
      <c r="CV56" s="123">
        <v>1000</v>
      </c>
      <c r="CW56" s="123"/>
      <c r="CX56" s="123"/>
      <c r="CY56" s="123"/>
      <c r="CZ56" s="123"/>
      <c r="DA56" s="123">
        <v>925</v>
      </c>
      <c r="DB56" s="123"/>
      <c r="DC56" s="123">
        <v>1000</v>
      </c>
      <c r="DD56" s="123"/>
      <c r="DE56" s="123"/>
      <c r="DF56" s="88" t="s">
        <v>154</v>
      </c>
      <c r="DG56" s="88"/>
      <c r="DH56" s="93"/>
      <c r="DI56" s="88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88" t="s">
        <v>260</v>
      </c>
      <c r="DV56" s="88"/>
      <c r="DW56" s="88"/>
      <c r="DX56" s="88"/>
      <c r="DY56" s="88"/>
      <c r="DZ56" s="88"/>
      <c r="EA56" s="88"/>
      <c r="EB56" s="88"/>
      <c r="EC56" s="91"/>
      <c r="ED56" s="91"/>
      <c r="EE56" s="91"/>
      <c r="EF56" s="91"/>
      <c r="EG56" s="91"/>
      <c r="EH56" s="91"/>
      <c r="EI56" s="88" t="s">
        <v>260</v>
      </c>
      <c r="EJ56" s="121" t="s">
        <v>260</v>
      </c>
    </row>
    <row r="57" spans="1:140" ht="12.75" hidden="1" customHeight="1" x14ac:dyDescent="0.45">
      <c r="A57" s="317" t="s">
        <v>274</v>
      </c>
      <c r="B57" s="154"/>
      <c r="C57" s="154"/>
      <c r="D57" s="154"/>
      <c r="E57" s="154"/>
      <c r="F57" s="154"/>
      <c r="G57" s="154"/>
      <c r="H57" s="154"/>
      <c r="I57" s="154">
        <v>600</v>
      </c>
      <c r="J57" s="154"/>
      <c r="K57" s="154"/>
      <c r="L57" s="170">
        <v>600</v>
      </c>
      <c r="M57" s="154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80"/>
      <c r="Z57" s="180"/>
      <c r="AA57" s="180"/>
      <c r="AB57" s="93"/>
      <c r="AC57" s="93"/>
      <c r="AD57" s="93"/>
      <c r="AE57" s="93"/>
      <c r="AF57" s="93"/>
      <c r="AG57" s="93"/>
      <c r="AH57" s="93"/>
      <c r="AI57" s="91"/>
      <c r="AJ57" s="91"/>
      <c r="AK57" s="91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64"/>
      <c r="BY57" s="64"/>
      <c r="BZ57" s="93"/>
      <c r="CA57" s="93"/>
      <c r="CB57" s="93"/>
      <c r="CC57" s="93"/>
      <c r="CD57" s="93"/>
      <c r="CE57" s="88"/>
      <c r="CF57" s="93"/>
      <c r="CG57" s="91"/>
      <c r="CH57" s="125"/>
      <c r="CI57" s="91"/>
      <c r="CJ57" s="125"/>
      <c r="CK57" s="91"/>
      <c r="CL57" s="91"/>
      <c r="CM57" s="109"/>
      <c r="CN57" s="123"/>
      <c r="CO57" s="109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88"/>
      <c r="DG57" s="88"/>
      <c r="DH57" s="93"/>
      <c r="DI57" s="88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</row>
    <row r="58" spans="1:140" ht="12.75" hidden="1" customHeight="1" x14ac:dyDescent="0.45">
      <c r="A58" s="317" t="s">
        <v>275</v>
      </c>
      <c r="B58" s="154"/>
      <c r="C58" s="154"/>
      <c r="D58" s="154"/>
      <c r="E58" s="154"/>
      <c r="F58" s="154">
        <v>300</v>
      </c>
      <c r="G58" s="154"/>
      <c r="H58" s="154"/>
      <c r="I58" s="154">
        <v>100</v>
      </c>
      <c r="J58" s="154"/>
      <c r="K58" s="154"/>
      <c r="L58" s="170">
        <v>100</v>
      </c>
      <c r="M58" s="154"/>
      <c r="N58" s="125"/>
      <c r="O58" s="125">
        <v>100</v>
      </c>
      <c r="P58" s="125"/>
      <c r="Q58" s="125"/>
      <c r="R58" s="125"/>
      <c r="S58" s="125"/>
      <c r="T58" s="125"/>
      <c r="U58" s="125"/>
      <c r="V58" s="125"/>
      <c r="W58" s="125"/>
      <c r="X58" s="125"/>
      <c r="Y58" s="180"/>
      <c r="Z58" s="180"/>
      <c r="AA58" s="180"/>
      <c r="AB58" s="93"/>
      <c r="AC58" s="93"/>
      <c r="AD58" s="93"/>
      <c r="AE58" s="93"/>
      <c r="AF58" s="93"/>
      <c r="AG58" s="93"/>
      <c r="AH58" s="93"/>
      <c r="AI58" s="91"/>
      <c r="AJ58" s="91"/>
      <c r="AK58" s="91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64"/>
      <c r="BY58" s="64"/>
      <c r="BZ58" s="93"/>
      <c r="CA58" s="93"/>
      <c r="CB58" s="93"/>
      <c r="CC58" s="93"/>
      <c r="CD58" s="93"/>
      <c r="CE58" s="88"/>
      <c r="CF58" s="93"/>
      <c r="CG58" s="91"/>
      <c r="CH58" s="125"/>
      <c r="CI58" s="91"/>
      <c r="CJ58" s="125"/>
      <c r="CK58" s="91"/>
      <c r="CL58" s="91"/>
      <c r="CM58" s="109"/>
      <c r="CN58" s="123"/>
      <c r="CO58" s="109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23"/>
      <c r="DC58" s="123"/>
      <c r="DD58" s="123"/>
      <c r="DE58" s="123"/>
      <c r="DF58" s="88"/>
      <c r="DG58" s="88"/>
      <c r="DH58" s="93"/>
      <c r="DI58" s="88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</row>
    <row r="59" spans="1:140" ht="12.75" hidden="1" customHeight="1" x14ac:dyDescent="0.45">
      <c r="A59" s="317" t="s">
        <v>293</v>
      </c>
      <c r="B59" s="154"/>
      <c r="C59" s="154"/>
      <c r="D59" s="154"/>
      <c r="E59" s="154"/>
      <c r="F59" s="154"/>
      <c r="G59" s="154"/>
      <c r="H59" s="154"/>
      <c r="I59" s="154"/>
      <c r="J59" s="154">
        <v>350</v>
      </c>
      <c r="K59" s="154"/>
      <c r="L59" s="170">
        <v>700</v>
      </c>
      <c r="M59" s="154"/>
      <c r="N59" s="125"/>
      <c r="O59" s="125">
        <v>1000</v>
      </c>
      <c r="P59" s="125"/>
      <c r="Q59" s="125"/>
      <c r="R59" s="125"/>
      <c r="S59" s="125"/>
      <c r="T59" s="125"/>
      <c r="U59" s="125"/>
      <c r="V59" s="125"/>
      <c r="W59" s="125"/>
      <c r="X59" s="125"/>
      <c r="Y59" s="180"/>
      <c r="Z59" s="180"/>
      <c r="AA59" s="180"/>
      <c r="AB59" s="93"/>
      <c r="AC59" s="93"/>
      <c r="AD59" s="93"/>
      <c r="AE59" s="93"/>
      <c r="AF59" s="93"/>
      <c r="AG59" s="93"/>
      <c r="AH59" s="93"/>
      <c r="AI59" s="91"/>
      <c r="AJ59" s="91"/>
      <c r="AK59" s="91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64"/>
      <c r="BY59" s="64"/>
      <c r="BZ59" s="93"/>
      <c r="CA59" s="93"/>
      <c r="CB59" s="93"/>
      <c r="CC59" s="93"/>
      <c r="CD59" s="93"/>
      <c r="CE59" s="88"/>
      <c r="CF59" s="93"/>
      <c r="CG59" s="91"/>
      <c r="CH59" s="125"/>
      <c r="CI59" s="91"/>
      <c r="CJ59" s="125"/>
      <c r="CK59" s="91"/>
      <c r="CL59" s="91"/>
      <c r="CM59" s="109"/>
      <c r="CN59" s="123"/>
      <c r="CO59" s="109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88"/>
      <c r="DG59" s="88"/>
      <c r="DH59" s="93"/>
      <c r="DI59" s="88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</row>
    <row r="60" spans="1:140" ht="12.75" customHeight="1" x14ac:dyDescent="0.45">
      <c r="A60" s="121" t="s">
        <v>366</v>
      </c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70"/>
      <c r="M60" s="154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80"/>
      <c r="Z60" s="180"/>
      <c r="AA60" s="180"/>
      <c r="AB60" s="93"/>
      <c r="AC60" s="93"/>
      <c r="AD60" s="93"/>
      <c r="AE60" s="93"/>
      <c r="AF60" s="93"/>
      <c r="AG60" s="93"/>
      <c r="AH60" s="93"/>
      <c r="AI60" s="91"/>
      <c r="AJ60" s="91"/>
      <c r="AK60" s="91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64"/>
      <c r="BY60" s="64"/>
      <c r="BZ60" s="93"/>
      <c r="CA60" s="93"/>
      <c r="CB60" s="93"/>
      <c r="CC60" s="93"/>
      <c r="CD60" s="93"/>
      <c r="CE60" s="88"/>
      <c r="CF60" s="93"/>
      <c r="CG60" s="91"/>
      <c r="CH60" s="125"/>
      <c r="CI60" s="91"/>
      <c r="CJ60" s="125"/>
      <c r="CK60" s="91"/>
      <c r="CL60" s="91"/>
      <c r="CM60" s="109"/>
      <c r="CN60" s="123"/>
      <c r="CO60" s="109"/>
      <c r="CP60" s="123"/>
      <c r="CQ60" s="123"/>
      <c r="CR60" s="123"/>
      <c r="CS60" s="123"/>
      <c r="CT60" s="123"/>
      <c r="CU60" s="123"/>
      <c r="CV60" s="123"/>
      <c r="CW60" s="123"/>
      <c r="CX60" s="123"/>
      <c r="CY60" s="123"/>
      <c r="CZ60" s="123"/>
      <c r="DA60" s="123"/>
      <c r="DB60" s="123"/>
      <c r="DC60" s="123"/>
      <c r="DD60" s="123"/>
      <c r="DE60" s="123"/>
      <c r="DF60" s="88"/>
      <c r="DG60" s="88"/>
      <c r="DH60" s="93">
        <v>1500</v>
      </c>
      <c r="DI60" s="88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125">
        <v>0</v>
      </c>
      <c r="DU60" s="88" t="s">
        <v>260</v>
      </c>
      <c r="DV60" s="88"/>
      <c r="DW60" s="88"/>
      <c r="DX60" s="88"/>
      <c r="DY60" s="88"/>
      <c r="DZ60" s="88"/>
      <c r="EA60" s="88"/>
      <c r="EB60" s="88"/>
      <c r="EC60" s="91"/>
      <c r="ED60" s="125">
        <v>550</v>
      </c>
      <c r="EE60" s="125"/>
      <c r="EF60" s="125"/>
      <c r="EG60" s="125"/>
      <c r="EH60" s="126"/>
      <c r="EI60" s="88" t="s">
        <v>260</v>
      </c>
      <c r="EJ60" s="121" t="s">
        <v>260</v>
      </c>
    </row>
    <row r="61" spans="1:140" ht="12.75" hidden="1" customHeight="1" x14ac:dyDescent="0.45">
      <c r="A61" s="317" t="s">
        <v>304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70">
        <v>750</v>
      </c>
      <c r="M61" s="170">
        <v>750</v>
      </c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80"/>
      <c r="Z61" s="180"/>
      <c r="AA61" s="180"/>
      <c r="AB61" s="93"/>
      <c r="AC61" s="93"/>
      <c r="AD61" s="93"/>
      <c r="AE61" s="93"/>
      <c r="AF61" s="93"/>
      <c r="AG61" s="93"/>
      <c r="AH61" s="93"/>
      <c r="AI61" s="91"/>
      <c r="AJ61" s="91"/>
      <c r="AK61" s="91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64"/>
      <c r="BY61" s="64"/>
      <c r="BZ61" s="93"/>
      <c r="CA61" s="93"/>
      <c r="CB61" s="93"/>
      <c r="CC61" s="93"/>
      <c r="CD61" s="93"/>
      <c r="CE61" s="88"/>
      <c r="CF61" s="93"/>
      <c r="CG61" s="91"/>
      <c r="CH61" s="125"/>
      <c r="CI61" s="91"/>
      <c r="CJ61" s="125"/>
      <c r="CK61" s="91"/>
      <c r="CL61" s="91"/>
      <c r="CM61" s="109"/>
      <c r="CN61" s="123"/>
      <c r="CO61" s="109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88"/>
      <c r="DG61" s="88"/>
      <c r="DH61" s="93"/>
      <c r="DI61" s="88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125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8"/>
    </row>
    <row r="62" spans="1:140" ht="12.75" hidden="1" customHeight="1" x14ac:dyDescent="0.25">
      <c r="A62" s="318" t="s">
        <v>135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65"/>
      <c r="M62" s="15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2"/>
      <c r="AA62" s="12"/>
      <c r="AB62" s="93"/>
      <c r="AC62" s="93"/>
      <c r="AD62" s="11"/>
      <c r="AE62" s="93"/>
      <c r="AF62" s="11"/>
      <c r="AG62" s="11"/>
      <c r="AH62" s="11"/>
      <c r="AI62" s="13"/>
      <c r="AJ62" s="13"/>
      <c r="AK62" s="13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>
        <v>100</v>
      </c>
      <c r="BC62" s="14"/>
      <c r="BD62" s="14">
        <f>SUM(BA62 - BC62)</f>
        <v>0</v>
      </c>
      <c r="BE62" s="14"/>
      <c r="BF62" s="14"/>
      <c r="BG62" s="14"/>
      <c r="BH62" s="14">
        <v>100</v>
      </c>
      <c r="BI62" s="14"/>
      <c r="BJ62" s="14"/>
      <c r="BK62" s="14"/>
      <c r="BL62" s="14"/>
      <c r="BM62" s="14"/>
      <c r="BN62" s="14"/>
      <c r="BO62" s="14">
        <v>100</v>
      </c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7" t="s">
        <v>116</v>
      </c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125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125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8"/>
    </row>
    <row r="63" spans="1:140" ht="12.75" hidden="1" customHeight="1" x14ac:dyDescent="0.25">
      <c r="A63" s="158" t="s">
        <v>297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>
        <v>100</v>
      </c>
      <c r="M63" s="153"/>
      <c r="N63" s="13"/>
      <c r="O63" s="13">
        <v>100</v>
      </c>
      <c r="P63" s="13"/>
      <c r="Q63" s="13"/>
      <c r="R63" s="13">
        <v>100</v>
      </c>
      <c r="S63" s="13">
        <v>100</v>
      </c>
      <c r="T63" s="13"/>
      <c r="U63" s="13"/>
      <c r="V63" s="13"/>
      <c r="W63" s="13"/>
      <c r="X63" s="13"/>
      <c r="Y63" s="13"/>
      <c r="Z63" s="12"/>
      <c r="AA63" s="12"/>
      <c r="AB63" s="12"/>
      <c r="AC63" s="12"/>
      <c r="AD63" s="13"/>
      <c r="AE63" s="12"/>
      <c r="AF63" s="13"/>
      <c r="AG63" s="13"/>
      <c r="AH63" s="13"/>
      <c r="AI63" s="13"/>
      <c r="AJ63" s="13"/>
      <c r="AK63" s="13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7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125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125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8"/>
    </row>
    <row r="64" spans="1:140" ht="12.75" hidden="1" customHeight="1" x14ac:dyDescent="0.45">
      <c r="A64" s="317" t="s">
        <v>321</v>
      </c>
      <c r="B64" s="154"/>
      <c r="C64" s="154"/>
      <c r="D64" s="154"/>
      <c r="E64" s="154"/>
      <c r="F64" s="154"/>
      <c r="G64" s="154"/>
      <c r="H64" s="154"/>
      <c r="I64" s="154">
        <v>100</v>
      </c>
      <c r="J64" s="154"/>
      <c r="K64" s="154"/>
      <c r="L64" s="154">
        <v>100</v>
      </c>
      <c r="M64" s="154"/>
      <c r="N64" s="125"/>
      <c r="O64" s="125">
        <v>150</v>
      </c>
      <c r="P64" s="125"/>
      <c r="Q64" s="125"/>
      <c r="R64" s="125"/>
      <c r="S64" s="125"/>
      <c r="T64" s="125"/>
      <c r="U64" s="125"/>
      <c r="V64" s="125"/>
      <c r="W64" s="125"/>
      <c r="X64" s="125"/>
      <c r="Y64" s="180"/>
      <c r="Z64" s="180"/>
      <c r="AA64" s="180"/>
      <c r="AB64" s="125"/>
      <c r="AC64" s="125"/>
      <c r="AD64" s="125"/>
      <c r="AE64" s="125"/>
      <c r="AF64" s="125"/>
      <c r="AG64" s="125"/>
      <c r="AH64" s="125"/>
      <c r="AI64" s="91"/>
      <c r="AJ64" s="91"/>
      <c r="AK64" s="91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125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125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8"/>
    </row>
    <row r="65" spans="1:140" ht="12.75" customHeight="1" x14ac:dyDescent="0.45">
      <c r="A65" s="317" t="s">
        <v>360</v>
      </c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80"/>
      <c r="Z65" s="180"/>
      <c r="AA65" s="180"/>
      <c r="AB65" s="125"/>
      <c r="AC65" s="125"/>
      <c r="AD65" s="125"/>
      <c r="AE65" s="125"/>
      <c r="AF65" s="125"/>
      <c r="AG65" s="125"/>
      <c r="AH65" s="125"/>
      <c r="AI65" s="91"/>
      <c r="AJ65" s="91"/>
      <c r="AK65" s="91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125"/>
      <c r="DI65" s="125">
        <v>150</v>
      </c>
      <c r="DJ65" s="125">
        <v>0</v>
      </c>
      <c r="DK65" s="91"/>
      <c r="DL65" s="91"/>
      <c r="DM65" s="125">
        <v>150</v>
      </c>
      <c r="DN65" s="125">
        <v>150</v>
      </c>
      <c r="DO65" s="125"/>
      <c r="DP65" s="125"/>
      <c r="DQ65" s="125"/>
      <c r="DR65" s="125"/>
      <c r="DS65" s="125"/>
      <c r="DT65" s="125"/>
      <c r="DU65" s="88" t="s">
        <v>368</v>
      </c>
      <c r="DV65" s="88"/>
      <c r="DW65" s="88"/>
      <c r="DX65" s="88"/>
      <c r="DY65" s="88"/>
      <c r="DZ65" s="88"/>
      <c r="EA65" s="88"/>
      <c r="EB65" s="88"/>
      <c r="EC65" s="91"/>
      <c r="ED65" s="91"/>
      <c r="EE65" s="91"/>
      <c r="EF65" s="91"/>
      <c r="EG65" s="91"/>
      <c r="EH65" s="91"/>
      <c r="EI65" s="88" t="s">
        <v>368</v>
      </c>
      <c r="EJ65" s="316" t="s">
        <v>415</v>
      </c>
    </row>
    <row r="66" spans="1:140" s="1" customFormat="1" ht="20.149999999999999" customHeight="1" x14ac:dyDescent="0.3">
      <c r="A66" s="331" t="s">
        <v>7</v>
      </c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203"/>
      <c r="DK66" s="203"/>
      <c r="DL66" s="203"/>
      <c r="DM66" s="203"/>
      <c r="DN66" s="203"/>
      <c r="DO66" s="203"/>
      <c r="DP66" s="203"/>
      <c r="DQ66" s="203"/>
      <c r="DR66" s="203"/>
      <c r="DS66" s="203"/>
      <c r="DT66" s="251"/>
      <c r="DU66" s="203"/>
      <c r="DV66" s="203"/>
      <c r="DW66" s="203"/>
      <c r="DX66" s="203"/>
      <c r="DY66" s="203"/>
      <c r="DZ66" s="203"/>
      <c r="EA66" s="203"/>
      <c r="EB66" s="203"/>
      <c r="EC66" s="203"/>
      <c r="ED66" s="203"/>
      <c r="EE66" s="203"/>
      <c r="EF66" s="203"/>
      <c r="EG66" s="203"/>
      <c r="EH66" s="203"/>
      <c r="EI66" s="203"/>
      <c r="EJ66" s="203"/>
    </row>
    <row r="67" spans="1:140" ht="12.75" hidden="1" customHeight="1" x14ac:dyDescent="0.25">
      <c r="A67" s="155" t="s">
        <v>63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1"/>
      <c r="O67" s="11"/>
      <c r="P67" s="11"/>
      <c r="Q67" s="11"/>
      <c r="R67" s="11" t="s">
        <v>2</v>
      </c>
      <c r="S67" s="11"/>
      <c r="T67" s="11"/>
      <c r="U67" s="11"/>
      <c r="V67" s="11"/>
      <c r="W67" s="11"/>
      <c r="X67" s="11"/>
      <c r="Y67" s="11">
        <v>100</v>
      </c>
      <c r="Z67" s="12">
        <v>100</v>
      </c>
      <c r="AA67" s="12">
        <v>100</v>
      </c>
      <c r="AB67" s="12">
        <v>100</v>
      </c>
      <c r="AC67" s="12">
        <v>100</v>
      </c>
      <c r="AD67" s="13">
        <v>200</v>
      </c>
      <c r="AE67" s="12">
        <v>50</v>
      </c>
      <c r="AF67" s="13"/>
      <c r="AG67" s="13">
        <v>200</v>
      </c>
      <c r="AH67" s="13"/>
      <c r="AI67" s="13"/>
      <c r="AJ67" s="13"/>
      <c r="AK67" s="13"/>
      <c r="AL67" s="14">
        <v>300</v>
      </c>
      <c r="AM67" s="14"/>
      <c r="AN67" s="14"/>
      <c r="AO67" s="14"/>
      <c r="AP67" s="14">
        <v>300</v>
      </c>
      <c r="AQ67" s="14"/>
      <c r="AR67" s="14"/>
      <c r="AS67" s="14"/>
      <c r="AT67" s="14"/>
      <c r="AU67" s="14"/>
      <c r="AV67" s="14"/>
      <c r="AW67" s="14"/>
      <c r="AX67" s="14">
        <v>300</v>
      </c>
      <c r="AY67" s="14"/>
      <c r="AZ67" s="14"/>
      <c r="BA67" s="14"/>
      <c r="BB67" s="14">
        <v>100</v>
      </c>
      <c r="BC67" s="14"/>
      <c r="BD67" s="14">
        <f>SUM(BA67 - BC67)</f>
        <v>0</v>
      </c>
      <c r="BE67" s="14"/>
      <c r="BF67" s="14"/>
      <c r="BG67" s="14"/>
      <c r="BH67" s="14">
        <v>100</v>
      </c>
      <c r="BI67" s="14"/>
      <c r="BJ67" s="14"/>
      <c r="BK67" s="14"/>
      <c r="BL67" s="14"/>
      <c r="BM67" s="14"/>
      <c r="BN67" s="14"/>
      <c r="BO67" s="14">
        <v>100</v>
      </c>
      <c r="BP67" s="14"/>
      <c r="BQ67" s="14"/>
      <c r="BR67" s="14"/>
      <c r="BS67" s="14"/>
      <c r="BT67" s="14">
        <v>100</v>
      </c>
      <c r="BU67" s="14"/>
      <c r="BV67" s="14"/>
      <c r="BW67" s="14"/>
      <c r="BX67" s="14"/>
      <c r="BY67" s="14"/>
      <c r="BZ67" s="14">
        <v>100</v>
      </c>
      <c r="CA67" s="14"/>
      <c r="CB67" s="14"/>
      <c r="CC67" s="14"/>
      <c r="CD67" s="14"/>
      <c r="CE67" s="17" t="s">
        <v>113</v>
      </c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17" t="s">
        <v>113</v>
      </c>
      <c r="DG67" s="157"/>
      <c r="DH67" s="232"/>
      <c r="DI67" s="157"/>
      <c r="DT67" s="139"/>
    </row>
    <row r="68" spans="1:140" ht="12.75" hidden="1" customHeight="1" x14ac:dyDescent="0.25">
      <c r="A68" s="155" t="s">
        <v>319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1"/>
      <c r="O68" s="11"/>
      <c r="P68" s="11">
        <v>225</v>
      </c>
      <c r="Q68" s="11">
        <v>200</v>
      </c>
      <c r="R68" s="11">
        <v>350</v>
      </c>
      <c r="S68" s="11">
        <v>350</v>
      </c>
      <c r="T68" s="11">
        <v>150</v>
      </c>
      <c r="U68" s="11"/>
      <c r="V68" s="11">
        <v>225</v>
      </c>
      <c r="W68" s="11">
        <v>150</v>
      </c>
      <c r="X68" s="11">
        <v>800</v>
      </c>
      <c r="Y68" s="11"/>
      <c r="Z68" s="12"/>
      <c r="AA68" s="12"/>
      <c r="AB68" s="12"/>
      <c r="AC68" s="12"/>
      <c r="AD68" s="13"/>
      <c r="AE68" s="12"/>
      <c r="AF68" s="13"/>
      <c r="AG68" s="13"/>
      <c r="AH68" s="13"/>
      <c r="AI68" s="13"/>
      <c r="AJ68" s="13"/>
      <c r="AK68" s="13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7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17"/>
      <c r="DG68" s="157"/>
      <c r="DH68" s="232"/>
      <c r="DI68" s="157"/>
      <c r="DT68" s="139"/>
    </row>
    <row r="69" spans="1:140" ht="12.75" hidden="1" customHeight="1" x14ac:dyDescent="0.25">
      <c r="A69" s="155" t="s">
        <v>305</v>
      </c>
      <c r="B69" s="155"/>
      <c r="C69" s="155"/>
      <c r="D69" s="155"/>
      <c r="E69" s="155"/>
      <c r="F69" s="155"/>
      <c r="G69" s="155"/>
      <c r="H69" s="155"/>
      <c r="I69" s="163">
        <v>100</v>
      </c>
      <c r="J69" s="163">
        <v>100</v>
      </c>
      <c r="K69" s="163">
        <v>50</v>
      </c>
      <c r="L69" s="163">
        <v>100</v>
      </c>
      <c r="M69" s="163">
        <v>100</v>
      </c>
      <c r="N69" s="11"/>
      <c r="O69" s="11">
        <v>50</v>
      </c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2"/>
      <c r="AA69" s="12"/>
      <c r="AB69" s="12"/>
      <c r="AC69" s="12"/>
      <c r="AD69" s="13"/>
      <c r="AE69" s="12"/>
      <c r="AF69" s="13"/>
      <c r="AG69" s="13"/>
      <c r="AH69" s="13"/>
      <c r="AI69" s="13"/>
      <c r="AJ69" s="13"/>
      <c r="AK69" s="13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7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17"/>
      <c r="DG69" s="157"/>
      <c r="DH69" s="232"/>
      <c r="DI69" s="157"/>
      <c r="DT69" s="139"/>
    </row>
    <row r="70" spans="1:140" ht="12.75" hidden="1" customHeight="1" x14ac:dyDescent="0.25">
      <c r="A70" s="155" t="s">
        <v>276</v>
      </c>
      <c r="B70" s="156"/>
      <c r="C70" s="164">
        <v>500</v>
      </c>
      <c r="D70" s="156">
        <v>200</v>
      </c>
      <c r="E70" s="156">
        <v>530</v>
      </c>
      <c r="F70" s="156">
        <v>530</v>
      </c>
      <c r="G70" s="156">
        <v>530</v>
      </c>
      <c r="H70" s="154">
        <v>520</v>
      </c>
      <c r="I70" s="164">
        <v>520</v>
      </c>
      <c r="J70" s="164">
        <v>520</v>
      </c>
      <c r="K70" s="164">
        <v>100</v>
      </c>
      <c r="L70" s="164">
        <v>100</v>
      </c>
      <c r="M70" s="164">
        <v>520</v>
      </c>
      <c r="N70" s="27"/>
      <c r="O70" s="27">
        <v>500</v>
      </c>
      <c r="P70" s="27">
        <v>500</v>
      </c>
      <c r="Q70" s="27">
        <v>169</v>
      </c>
      <c r="R70" s="27">
        <v>400</v>
      </c>
      <c r="S70" s="27">
        <v>400</v>
      </c>
      <c r="T70" s="27">
        <v>170</v>
      </c>
      <c r="U70" s="27"/>
      <c r="V70" s="27">
        <v>275</v>
      </c>
      <c r="W70" s="27">
        <v>150</v>
      </c>
      <c r="X70" s="27">
        <v>400</v>
      </c>
      <c r="Y70" s="19"/>
      <c r="Z70" s="19"/>
      <c r="AA70" s="19"/>
      <c r="AB70" s="27"/>
      <c r="AC70" s="27"/>
      <c r="AD70" s="27"/>
      <c r="AE70" s="27"/>
      <c r="AF70" s="27"/>
      <c r="AG70" s="27"/>
      <c r="AH70" s="27"/>
      <c r="AI70" s="20"/>
      <c r="AJ70" s="20"/>
      <c r="AK70" s="20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20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H70" s="139"/>
      <c r="DT70" s="139"/>
    </row>
    <row r="71" spans="1:140" ht="12.5" hidden="1" x14ac:dyDescent="0.25">
      <c r="A71" s="155" t="s">
        <v>277</v>
      </c>
      <c r="B71" s="156"/>
      <c r="C71" s="156"/>
      <c r="D71" s="156"/>
      <c r="E71" s="156"/>
      <c r="F71" s="156"/>
      <c r="G71" s="156">
        <v>100</v>
      </c>
      <c r="H71" s="154">
        <v>100</v>
      </c>
      <c r="I71" s="164">
        <v>100</v>
      </c>
      <c r="J71" s="164">
        <v>100</v>
      </c>
      <c r="K71" s="164">
        <v>100</v>
      </c>
      <c r="L71" s="164">
        <v>250</v>
      </c>
      <c r="M71" s="164">
        <v>100</v>
      </c>
      <c r="N71" s="27">
        <v>250</v>
      </c>
      <c r="O71" s="27">
        <v>250</v>
      </c>
      <c r="P71" s="27">
        <v>900</v>
      </c>
      <c r="Q71" s="27">
        <v>150</v>
      </c>
      <c r="R71" s="27">
        <v>400</v>
      </c>
      <c r="S71" s="27">
        <v>400</v>
      </c>
      <c r="T71" s="27"/>
      <c r="U71" s="27"/>
      <c r="V71" s="27"/>
      <c r="W71" s="27"/>
      <c r="X71" s="27"/>
      <c r="Y71" s="19"/>
      <c r="Z71" s="19"/>
      <c r="AA71" s="19"/>
      <c r="AB71" s="27"/>
      <c r="AC71" s="27"/>
      <c r="AD71" s="27"/>
      <c r="AE71" s="27"/>
      <c r="AF71" s="27"/>
      <c r="AG71" s="27"/>
      <c r="AH71" s="27"/>
      <c r="AI71" s="20"/>
      <c r="AJ71" s="20"/>
      <c r="AK71" s="20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20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H71" s="139"/>
      <c r="DT71" s="139"/>
    </row>
    <row r="72" spans="1:140" ht="12.5" hidden="1" x14ac:dyDescent="0.25">
      <c r="A72" s="155" t="s">
        <v>293</v>
      </c>
      <c r="B72" s="156"/>
      <c r="C72" s="164">
        <v>200</v>
      </c>
      <c r="D72" s="156">
        <v>200</v>
      </c>
      <c r="E72" s="156">
        <v>270</v>
      </c>
      <c r="F72" s="156">
        <v>270</v>
      </c>
      <c r="G72" s="156">
        <v>270</v>
      </c>
      <c r="H72" s="154">
        <v>142</v>
      </c>
      <c r="I72" s="164">
        <v>142</v>
      </c>
      <c r="J72" s="164">
        <v>142</v>
      </c>
      <c r="K72" s="164"/>
      <c r="L72" s="164"/>
      <c r="M72" s="164"/>
      <c r="N72" s="27"/>
      <c r="O72" s="27"/>
      <c r="P72" s="27">
        <v>800</v>
      </c>
      <c r="Q72" s="27"/>
      <c r="R72" s="27">
        <v>300</v>
      </c>
      <c r="S72" s="27">
        <v>300</v>
      </c>
      <c r="T72" s="27"/>
      <c r="U72" s="27"/>
      <c r="V72" s="27">
        <v>300</v>
      </c>
      <c r="W72" s="27"/>
      <c r="X72" s="27">
        <v>100</v>
      </c>
      <c r="Y72" s="19"/>
      <c r="Z72" s="19"/>
      <c r="AA72" s="19"/>
      <c r="AB72" s="27"/>
      <c r="AC72" s="27"/>
      <c r="AD72" s="27"/>
      <c r="AE72" s="27"/>
      <c r="AF72" s="27"/>
      <c r="AG72" s="27"/>
      <c r="AH72" s="27"/>
      <c r="AI72" s="21"/>
      <c r="AJ72" s="21"/>
      <c r="AK72" s="21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H72" s="139"/>
      <c r="DT72" s="139"/>
    </row>
    <row r="73" spans="1:140" ht="12.5" hidden="1" x14ac:dyDescent="0.25">
      <c r="A73" s="10" t="s">
        <v>354</v>
      </c>
      <c r="B73" s="20"/>
      <c r="C73" s="20"/>
      <c r="D73" s="20"/>
      <c r="E73" s="20"/>
      <c r="F73" s="20"/>
      <c r="G73" s="20"/>
      <c r="H73" s="20"/>
      <c r="I73" s="20"/>
      <c r="J73" s="20"/>
      <c r="K73" s="164"/>
      <c r="L73" s="164"/>
      <c r="M73" s="164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19"/>
      <c r="Z73" s="19"/>
      <c r="AA73" s="19"/>
      <c r="AB73" s="27"/>
      <c r="AC73" s="27"/>
      <c r="AD73" s="27"/>
      <c r="AE73" s="27"/>
      <c r="AF73" s="27"/>
      <c r="AG73" s="27"/>
      <c r="AH73" s="27"/>
      <c r="AI73" s="21"/>
      <c r="AJ73" s="21"/>
      <c r="AK73" s="21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H73" s="139"/>
      <c r="DT73" s="139"/>
    </row>
    <row r="74" spans="1:140" ht="12.5" hidden="1" x14ac:dyDescent="0.25">
      <c r="A74" s="10" t="s">
        <v>338</v>
      </c>
      <c r="B74" s="20"/>
      <c r="C74" s="20">
        <v>200</v>
      </c>
      <c r="D74" s="20">
        <v>250</v>
      </c>
      <c r="E74" s="20">
        <v>225</v>
      </c>
      <c r="F74" s="20">
        <v>225</v>
      </c>
      <c r="G74" s="88">
        <v>225</v>
      </c>
      <c r="H74" s="91">
        <v>100</v>
      </c>
      <c r="I74" s="88">
        <v>100</v>
      </c>
      <c r="J74" s="88">
        <v>100</v>
      </c>
      <c r="K74" s="88"/>
      <c r="L74" s="88">
        <v>200</v>
      </c>
      <c r="M74" s="88"/>
      <c r="N74" s="27"/>
      <c r="O74" s="27">
        <v>200</v>
      </c>
      <c r="P74" s="27"/>
      <c r="Q74" s="27"/>
      <c r="R74" s="27">
        <v>250</v>
      </c>
      <c r="S74" s="27">
        <v>250</v>
      </c>
      <c r="T74" s="27"/>
      <c r="U74" s="27"/>
      <c r="V74" s="27"/>
      <c r="W74" s="27"/>
      <c r="X74" s="27"/>
      <c r="Y74" s="19"/>
      <c r="Z74" s="19"/>
      <c r="AA74" s="19"/>
      <c r="AB74" s="27"/>
      <c r="AC74" s="27"/>
      <c r="AD74" s="27"/>
      <c r="AE74" s="27"/>
      <c r="AF74" s="27"/>
      <c r="AG74" s="27"/>
      <c r="AH74" s="27"/>
      <c r="AI74" s="21"/>
      <c r="AJ74" s="21"/>
      <c r="AK74" s="21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H74" s="139"/>
      <c r="DT74" s="139"/>
    </row>
    <row r="75" spans="1:140" ht="12.5" hidden="1" x14ac:dyDescent="0.25">
      <c r="A75" s="10" t="s">
        <v>310</v>
      </c>
      <c r="B75" s="20"/>
      <c r="C75" s="20">
        <v>200</v>
      </c>
      <c r="D75" s="20">
        <v>200</v>
      </c>
      <c r="E75" s="20">
        <v>40</v>
      </c>
      <c r="F75" s="20">
        <v>40</v>
      </c>
      <c r="G75" s="88"/>
      <c r="H75" s="91"/>
      <c r="I75" s="88"/>
      <c r="J75" s="88"/>
      <c r="K75" s="88"/>
      <c r="L75" s="88"/>
      <c r="M75" s="88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19"/>
      <c r="Z75" s="19"/>
      <c r="AA75" s="19"/>
      <c r="AB75" s="27"/>
      <c r="AC75" s="27"/>
      <c r="AD75" s="27"/>
      <c r="AE75" s="27"/>
      <c r="AF75" s="27"/>
      <c r="AG75" s="27"/>
      <c r="AH75" s="27"/>
      <c r="AI75" s="21"/>
      <c r="AJ75" s="21"/>
      <c r="AK75" s="21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1"/>
      <c r="CS75" s="91"/>
      <c r="CT75" s="91"/>
      <c r="CU75" s="91"/>
      <c r="CV75" s="91"/>
      <c r="CW75" s="91"/>
      <c r="CX75" s="91"/>
      <c r="CY75" s="91"/>
      <c r="CZ75" s="91"/>
      <c r="DA75" s="91"/>
      <c r="DB75" s="91"/>
      <c r="DC75" s="91"/>
      <c r="DD75" s="91"/>
      <c r="DE75" s="91"/>
      <c r="DF75" s="91"/>
      <c r="DH75" s="139"/>
      <c r="DT75" s="139"/>
    </row>
    <row r="76" spans="1:140" ht="12.5" hidden="1" x14ac:dyDescent="0.25">
      <c r="A76" s="10" t="s">
        <v>278</v>
      </c>
      <c r="B76" s="20"/>
      <c r="C76" s="20">
        <v>650</v>
      </c>
      <c r="D76" s="20"/>
      <c r="F76" s="20">
        <v>300</v>
      </c>
      <c r="G76" s="88">
        <v>100</v>
      </c>
      <c r="H76" s="91">
        <v>30</v>
      </c>
      <c r="I76" s="88">
        <v>300</v>
      </c>
      <c r="J76" s="88">
        <v>150</v>
      </c>
      <c r="K76" s="88">
        <v>150</v>
      </c>
      <c r="L76" s="88">
        <v>400</v>
      </c>
      <c r="M76" s="88">
        <v>300</v>
      </c>
      <c r="N76" s="27">
        <v>150</v>
      </c>
      <c r="O76" s="27">
        <v>300</v>
      </c>
      <c r="P76" s="27">
        <v>150</v>
      </c>
      <c r="Q76" s="27"/>
      <c r="R76" s="27">
        <v>300</v>
      </c>
      <c r="S76" s="27">
        <v>200</v>
      </c>
      <c r="T76" s="27">
        <v>100</v>
      </c>
      <c r="U76" s="27"/>
      <c r="V76" s="27"/>
      <c r="W76" s="27"/>
      <c r="X76" s="27">
        <v>50</v>
      </c>
      <c r="Y76" s="19"/>
      <c r="Z76" s="19"/>
      <c r="AA76" s="19"/>
      <c r="AB76" s="27"/>
      <c r="AC76" s="27"/>
      <c r="AD76" s="27"/>
      <c r="AE76" s="27"/>
      <c r="AF76" s="27"/>
      <c r="AG76" s="27"/>
      <c r="AH76" s="27"/>
      <c r="AI76" s="21"/>
      <c r="AJ76" s="21"/>
      <c r="AK76" s="21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1"/>
      <c r="CS76" s="91"/>
      <c r="CT76" s="91"/>
      <c r="CU76" s="91"/>
      <c r="CV76" s="91"/>
      <c r="CW76" s="91"/>
      <c r="CX76" s="91"/>
      <c r="CY76" s="91"/>
      <c r="CZ76" s="91"/>
      <c r="DA76" s="91"/>
      <c r="DB76" s="91"/>
      <c r="DC76" s="91"/>
      <c r="DD76" s="91"/>
      <c r="DE76" s="91"/>
      <c r="DF76" s="91"/>
      <c r="DH76" s="139"/>
      <c r="DT76" s="139"/>
    </row>
    <row r="77" spans="1:140" ht="12.5" hidden="1" x14ac:dyDescent="0.25">
      <c r="A77" s="16" t="s">
        <v>10</v>
      </c>
      <c r="B77" s="16"/>
      <c r="C77" s="16"/>
      <c r="D77" s="16"/>
      <c r="F77" s="16">
        <v>100</v>
      </c>
      <c r="G77" s="16">
        <v>100</v>
      </c>
      <c r="H77" s="16">
        <v>200</v>
      </c>
      <c r="I77" s="16">
        <v>300</v>
      </c>
      <c r="J77" s="16">
        <v>200</v>
      </c>
      <c r="K77" s="165">
        <v>200</v>
      </c>
      <c r="L77" s="16">
        <v>300</v>
      </c>
      <c r="M77" s="16">
        <v>100</v>
      </c>
      <c r="N77" s="13">
        <v>250</v>
      </c>
      <c r="O77" s="13">
        <v>475</v>
      </c>
      <c r="P77" s="13">
        <v>250</v>
      </c>
      <c r="Q77" s="13"/>
      <c r="R77" s="13"/>
      <c r="S77" s="13"/>
      <c r="T77" s="13"/>
      <c r="U77" s="13"/>
      <c r="V77" s="13"/>
      <c r="W77" s="13"/>
      <c r="X77" s="13"/>
      <c r="Y77" s="19"/>
      <c r="Z77" s="27"/>
      <c r="AA77" s="27"/>
      <c r="AB77" s="12">
        <v>0</v>
      </c>
      <c r="AC77" s="12"/>
      <c r="AD77" s="19">
        <v>750</v>
      </c>
      <c r="AE77" s="12">
        <v>100</v>
      </c>
      <c r="AF77" s="19"/>
      <c r="AG77" s="19">
        <v>700</v>
      </c>
      <c r="AH77" s="19"/>
      <c r="AI77" s="143"/>
      <c r="AJ77" s="143">
        <v>100</v>
      </c>
      <c r="AK77" s="143"/>
      <c r="AL77" s="53">
        <v>500</v>
      </c>
      <c r="AM77" s="53"/>
      <c r="AN77" s="53"/>
      <c r="AO77" s="53"/>
      <c r="AP77" s="53">
        <v>600</v>
      </c>
      <c r="AQ77" s="53"/>
      <c r="AR77" s="53">
        <v>300</v>
      </c>
      <c r="AS77" s="53"/>
      <c r="AT77" s="53"/>
      <c r="AU77" s="53">
        <v>143</v>
      </c>
      <c r="AV77" s="53"/>
      <c r="AW77" s="53"/>
      <c r="AX77" s="53">
        <v>900</v>
      </c>
      <c r="AY77" s="53">
        <v>210</v>
      </c>
      <c r="AZ77" s="53"/>
      <c r="BA77" s="53">
        <v>90</v>
      </c>
      <c r="BB77" s="53">
        <v>810</v>
      </c>
      <c r="BC77" s="53"/>
      <c r="BD77" s="35">
        <f>SUM(BA77 - BC77)</f>
        <v>90</v>
      </c>
      <c r="BE77" s="53">
        <v>200</v>
      </c>
      <c r="BF77" s="53"/>
      <c r="BG77" s="53">
        <v>70</v>
      </c>
      <c r="BH77" s="53">
        <v>810</v>
      </c>
      <c r="BI77" s="53"/>
      <c r="BJ77" s="53"/>
      <c r="BK77" s="53"/>
      <c r="BL77" s="53"/>
      <c r="BM77" s="53">
        <v>400</v>
      </c>
      <c r="BN77" s="53"/>
      <c r="BO77" s="53">
        <v>810</v>
      </c>
      <c r="BP77" s="53"/>
      <c r="BQ77" s="53"/>
      <c r="BR77" s="53">
        <v>174</v>
      </c>
      <c r="BS77" s="53">
        <v>800</v>
      </c>
      <c r="BT77" s="53">
        <v>1500</v>
      </c>
      <c r="BU77" s="53">
        <v>800</v>
      </c>
      <c r="BV77" s="53">
        <v>800</v>
      </c>
      <c r="BW77" s="53">
        <v>800</v>
      </c>
      <c r="BX77" s="53">
        <v>800</v>
      </c>
      <c r="BY77" s="53">
        <v>579</v>
      </c>
      <c r="BZ77" s="53">
        <v>579</v>
      </c>
      <c r="CA77" s="53">
        <v>579</v>
      </c>
      <c r="CB77" s="53">
        <v>600</v>
      </c>
      <c r="CC77" s="53"/>
      <c r="CD77" s="144">
        <v>375</v>
      </c>
      <c r="CE77" s="145" t="s">
        <v>204</v>
      </c>
      <c r="CI77" s="139">
        <v>100</v>
      </c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6" t="s">
        <v>236</v>
      </c>
      <c r="DG77" s="96"/>
      <c r="DH77" s="234"/>
      <c r="DI77" s="96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125"/>
      <c r="DU77" s="96" t="s">
        <v>236</v>
      </c>
      <c r="DV77" s="145"/>
      <c r="DW77" s="145"/>
      <c r="DX77" s="145"/>
      <c r="DY77" s="145"/>
      <c r="DZ77" s="145"/>
      <c r="EA77" s="145"/>
      <c r="EB77" s="145"/>
    </row>
    <row r="78" spans="1:140" ht="12.5" hidden="1" x14ac:dyDescent="0.25">
      <c r="A78" s="10" t="s">
        <v>281</v>
      </c>
      <c r="B78" s="20"/>
      <c r="C78" s="20">
        <v>300</v>
      </c>
      <c r="D78" s="20">
        <v>100</v>
      </c>
      <c r="E78" s="20">
        <v>300</v>
      </c>
      <c r="F78" s="20">
        <v>300</v>
      </c>
      <c r="G78" s="88">
        <v>300</v>
      </c>
      <c r="H78" s="91">
        <v>260</v>
      </c>
      <c r="I78" s="20">
        <v>260</v>
      </c>
      <c r="J78" s="20">
        <v>260</v>
      </c>
      <c r="K78" s="20">
        <v>116</v>
      </c>
      <c r="L78" s="20">
        <v>170</v>
      </c>
      <c r="M78" s="20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19"/>
      <c r="Z78" s="19"/>
      <c r="AA78" s="19"/>
      <c r="AB78" s="27"/>
      <c r="AC78" s="27"/>
      <c r="AD78" s="27"/>
      <c r="AE78" s="27"/>
      <c r="AF78" s="27"/>
      <c r="AG78" s="27"/>
      <c r="AH78" s="27"/>
      <c r="AI78" s="21"/>
      <c r="AJ78" s="21"/>
      <c r="AK78" s="21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H78" s="139"/>
      <c r="DT78" s="139"/>
    </row>
    <row r="79" spans="1:140" ht="12.5" hidden="1" x14ac:dyDescent="0.25">
      <c r="A79" s="10" t="s">
        <v>279</v>
      </c>
      <c r="B79" s="20"/>
      <c r="C79" s="20"/>
      <c r="D79" s="20"/>
      <c r="E79" s="20"/>
      <c r="F79" s="20"/>
      <c r="G79" s="20">
        <v>100</v>
      </c>
      <c r="H79" s="88">
        <v>100</v>
      </c>
      <c r="I79" s="20">
        <v>300</v>
      </c>
      <c r="J79" s="20">
        <v>100</v>
      </c>
      <c r="K79" s="20">
        <v>50</v>
      </c>
      <c r="L79" s="20">
        <v>1000</v>
      </c>
      <c r="M79" s="20">
        <v>50</v>
      </c>
      <c r="N79" s="27">
        <v>125</v>
      </c>
      <c r="O79" s="27"/>
      <c r="P79" s="27">
        <v>125</v>
      </c>
      <c r="Q79" s="27"/>
      <c r="R79" s="27"/>
      <c r="S79" s="27"/>
      <c r="T79" s="27"/>
      <c r="U79" s="27"/>
      <c r="V79" s="27"/>
      <c r="W79" s="27"/>
      <c r="X79" s="27"/>
      <c r="Y79" s="19"/>
      <c r="Z79" s="19"/>
      <c r="AA79" s="19"/>
      <c r="AB79" s="27"/>
      <c r="AC79" s="27"/>
      <c r="AD79" s="27"/>
      <c r="AE79" s="27"/>
      <c r="AF79" s="27"/>
      <c r="AG79" s="27"/>
      <c r="AH79" s="27"/>
      <c r="AI79" s="21"/>
      <c r="AJ79" s="21"/>
      <c r="AK79" s="21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H79" s="139"/>
      <c r="DT79" s="139"/>
    </row>
    <row r="80" spans="1:140" ht="12.5" hidden="1" x14ac:dyDescent="0.25">
      <c r="A80" s="10" t="s">
        <v>309</v>
      </c>
      <c r="B80" s="20"/>
      <c r="C80" s="20">
        <v>300</v>
      </c>
      <c r="D80" s="20">
        <v>100</v>
      </c>
      <c r="E80" s="20">
        <v>600</v>
      </c>
      <c r="F80" s="20">
        <v>600</v>
      </c>
      <c r="G80" s="20">
        <v>100</v>
      </c>
      <c r="H80" s="88">
        <v>200</v>
      </c>
      <c r="I80" s="20">
        <v>300</v>
      </c>
      <c r="J80" s="20">
        <v>200</v>
      </c>
      <c r="K80" s="20">
        <v>200</v>
      </c>
      <c r="L80" s="20">
        <v>300</v>
      </c>
      <c r="M80" s="20">
        <v>600</v>
      </c>
      <c r="N80" s="27">
        <v>250</v>
      </c>
      <c r="O80" s="27">
        <v>250</v>
      </c>
      <c r="P80" s="27">
        <v>700</v>
      </c>
      <c r="Q80" s="27">
        <v>300</v>
      </c>
      <c r="R80" s="27">
        <v>700</v>
      </c>
      <c r="S80" s="27">
        <v>300</v>
      </c>
      <c r="T80" s="27">
        <v>250</v>
      </c>
      <c r="U80" s="27"/>
      <c r="V80" s="27">
        <v>300</v>
      </c>
      <c r="W80" s="27">
        <v>420</v>
      </c>
      <c r="X80" s="27">
        <v>420</v>
      </c>
      <c r="Y80" s="19"/>
      <c r="Z80" s="19"/>
      <c r="AA80" s="19"/>
      <c r="AB80" s="27"/>
      <c r="AC80" s="27"/>
      <c r="AD80" s="27"/>
      <c r="AE80" s="27"/>
      <c r="AF80" s="27"/>
      <c r="AG80" s="27"/>
      <c r="AH80" s="27"/>
      <c r="AI80" s="21"/>
      <c r="AJ80" s="21"/>
      <c r="AK80" s="21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H80" s="139"/>
      <c r="DT80" s="139"/>
    </row>
    <row r="81" spans="1:140" ht="12.5" hidden="1" x14ac:dyDescent="0.25">
      <c r="A81" s="10" t="s">
        <v>345</v>
      </c>
      <c r="B81" s="20"/>
      <c r="C81" s="20"/>
      <c r="D81" s="20"/>
      <c r="E81" s="20"/>
      <c r="F81" s="20"/>
      <c r="G81" s="20"/>
      <c r="H81" s="88"/>
      <c r="I81" s="20"/>
      <c r="J81" s="20"/>
      <c r="K81" s="20"/>
      <c r="L81" s="20"/>
      <c r="M81" s="20"/>
      <c r="N81" s="27"/>
      <c r="O81" s="27"/>
      <c r="P81" s="27"/>
      <c r="Q81" s="27"/>
      <c r="R81" s="27"/>
      <c r="S81" s="27"/>
      <c r="T81" s="27">
        <v>50</v>
      </c>
      <c r="U81" s="27"/>
      <c r="V81" s="27">
        <v>50</v>
      </c>
      <c r="W81" s="27"/>
      <c r="X81" s="27">
        <v>150</v>
      </c>
      <c r="Y81" s="19"/>
      <c r="Z81" s="19"/>
      <c r="AA81" s="19"/>
      <c r="AB81" s="27"/>
      <c r="AC81" s="27"/>
      <c r="AD81" s="27"/>
      <c r="AE81" s="27"/>
      <c r="AF81" s="27"/>
      <c r="AG81" s="27"/>
      <c r="AH81" s="27"/>
      <c r="AI81" s="21"/>
      <c r="AJ81" s="21"/>
      <c r="AK81" s="21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1"/>
      <c r="CS81" s="91"/>
      <c r="CT81" s="91"/>
      <c r="CU81" s="91"/>
      <c r="CV81" s="91"/>
      <c r="CW81" s="91"/>
      <c r="CX81" s="91"/>
      <c r="CY81" s="91"/>
      <c r="CZ81" s="91"/>
      <c r="DA81" s="91"/>
      <c r="DB81" s="91"/>
      <c r="DC81" s="91"/>
      <c r="DD81" s="91"/>
      <c r="DE81" s="91"/>
      <c r="DF81" s="91"/>
      <c r="DH81" s="139"/>
      <c r="DT81" s="139"/>
    </row>
    <row r="82" spans="1:140" ht="12.5" hidden="1" x14ac:dyDescent="0.25">
      <c r="A82" s="10" t="s">
        <v>298</v>
      </c>
      <c r="B82" s="20"/>
      <c r="C82" s="20">
        <v>300</v>
      </c>
      <c r="D82" s="20"/>
      <c r="E82" s="20"/>
      <c r="F82" s="20"/>
      <c r="G82" s="20">
        <v>600</v>
      </c>
      <c r="H82" s="88">
        <v>460</v>
      </c>
      <c r="I82" s="20">
        <v>460</v>
      </c>
      <c r="J82" s="20">
        <v>530</v>
      </c>
      <c r="K82" s="20">
        <v>70</v>
      </c>
      <c r="L82" s="20">
        <v>300</v>
      </c>
      <c r="M82" s="20">
        <v>530</v>
      </c>
      <c r="N82" s="27"/>
      <c r="O82" s="27">
        <v>100</v>
      </c>
      <c r="P82" s="27"/>
      <c r="Q82" s="27"/>
      <c r="R82" s="27"/>
      <c r="S82" s="27"/>
      <c r="T82" s="27"/>
      <c r="U82" s="27"/>
      <c r="V82" s="27"/>
      <c r="W82" s="27"/>
      <c r="X82" s="27"/>
      <c r="Y82" s="19"/>
      <c r="Z82" s="19"/>
      <c r="AA82" s="19"/>
      <c r="AB82" s="27"/>
      <c r="AC82" s="27"/>
      <c r="AD82" s="27"/>
      <c r="AE82" s="27"/>
      <c r="AF82" s="27"/>
      <c r="AG82" s="27"/>
      <c r="AH82" s="27"/>
      <c r="AI82" s="21"/>
      <c r="AJ82" s="21"/>
      <c r="AK82" s="21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H82" s="139"/>
      <c r="DT82" s="139"/>
    </row>
    <row r="83" spans="1:140" ht="12.5" hidden="1" x14ac:dyDescent="0.25">
      <c r="A83" s="10" t="s">
        <v>280</v>
      </c>
      <c r="B83" s="20"/>
      <c r="C83" s="20">
        <v>350</v>
      </c>
      <c r="D83" s="20">
        <v>100</v>
      </c>
      <c r="E83" s="20">
        <v>150</v>
      </c>
      <c r="F83" s="20">
        <v>150</v>
      </c>
      <c r="G83" s="20">
        <v>150</v>
      </c>
      <c r="H83" s="88">
        <v>250</v>
      </c>
      <c r="I83" s="20">
        <v>250</v>
      </c>
      <c r="J83" s="20">
        <v>250</v>
      </c>
      <c r="K83" s="20">
        <v>100</v>
      </c>
      <c r="L83" s="20">
        <v>300</v>
      </c>
      <c r="M83" s="20">
        <v>100</v>
      </c>
      <c r="N83" s="27">
        <v>400</v>
      </c>
      <c r="O83" s="27">
        <v>400</v>
      </c>
      <c r="P83" s="27">
        <v>400</v>
      </c>
      <c r="Q83" s="27">
        <v>250</v>
      </c>
      <c r="R83" s="27">
        <v>400</v>
      </c>
      <c r="S83" s="27">
        <v>400</v>
      </c>
      <c r="T83" s="27">
        <v>150</v>
      </c>
      <c r="U83" s="27"/>
      <c r="V83" s="27">
        <v>150</v>
      </c>
      <c r="W83" s="27">
        <v>121</v>
      </c>
      <c r="X83" s="27">
        <v>200</v>
      </c>
      <c r="Y83" s="19"/>
      <c r="Z83" s="19"/>
      <c r="AA83" s="19"/>
      <c r="AB83" s="27"/>
      <c r="AC83" s="27"/>
      <c r="AD83" s="27"/>
      <c r="AE83" s="27"/>
      <c r="AF83" s="27"/>
      <c r="AG83" s="27"/>
      <c r="AH83" s="27"/>
      <c r="AI83" s="21"/>
      <c r="AJ83" s="21"/>
      <c r="AK83" s="21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H83" s="139"/>
      <c r="DT83" s="139"/>
    </row>
    <row r="84" spans="1:140" ht="12.5" hidden="1" x14ac:dyDescent="0.25">
      <c r="A84" s="14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142"/>
      <c r="Z84" s="142"/>
      <c r="AA84" s="142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1"/>
      <c r="DH84" s="139"/>
      <c r="DT84" s="139"/>
    </row>
    <row r="85" spans="1:140" ht="12.5" hidden="1" x14ac:dyDescent="0.25">
      <c r="A85" s="14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142"/>
      <c r="Z85" s="142"/>
      <c r="AA85" s="142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1"/>
      <c r="DH85" s="139"/>
      <c r="DT85" s="139"/>
    </row>
    <row r="86" spans="1:140" ht="12.5" x14ac:dyDescent="0.25">
      <c r="A86" s="334" t="s">
        <v>193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1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08"/>
      <c r="CF86" s="277"/>
      <c r="CG86" s="277"/>
      <c r="CH86" s="277"/>
      <c r="CI86" s="277"/>
      <c r="CJ86" s="277"/>
      <c r="CK86" s="277"/>
      <c r="CL86" s="277"/>
      <c r="CM86" s="277"/>
      <c r="CN86" s="277"/>
      <c r="CO86" s="277"/>
      <c r="CP86" s="277"/>
      <c r="CQ86" s="277"/>
      <c r="CR86" s="277"/>
      <c r="CS86" s="277"/>
      <c r="CT86" s="277"/>
      <c r="CU86" s="277"/>
      <c r="CV86" s="277"/>
      <c r="CW86" s="277"/>
      <c r="CX86" s="277"/>
      <c r="CY86" s="277"/>
      <c r="CZ86" s="277"/>
      <c r="DA86" s="277"/>
      <c r="DB86" s="277"/>
      <c r="DC86" s="277"/>
      <c r="DD86" s="277"/>
      <c r="DE86" s="277"/>
      <c r="DF86" s="277"/>
      <c r="DG86" s="277"/>
      <c r="DH86" s="182"/>
      <c r="DI86" s="277"/>
      <c r="DJ86" s="277"/>
      <c r="DK86" s="277"/>
      <c r="DL86" s="277"/>
      <c r="DM86" s="277"/>
      <c r="DN86" s="277"/>
      <c r="DO86" s="277"/>
      <c r="DP86" s="277"/>
      <c r="DQ86" s="277"/>
      <c r="DR86" s="277"/>
      <c r="DS86" s="277"/>
      <c r="DT86" s="182"/>
      <c r="DU86" s="277"/>
      <c r="DV86" s="182">
        <v>7993</v>
      </c>
      <c r="DW86" s="182"/>
      <c r="DX86" s="182"/>
      <c r="DY86" s="182"/>
      <c r="DZ86" s="182"/>
      <c r="EA86" s="182"/>
      <c r="EB86" s="182"/>
      <c r="EC86" s="182"/>
      <c r="ED86" s="182"/>
      <c r="EE86" s="182"/>
      <c r="EF86" s="182"/>
      <c r="EG86" s="182"/>
      <c r="EH86" s="182"/>
      <c r="EI86" s="238" t="s">
        <v>260</v>
      </c>
      <c r="EJ86" s="238" t="s">
        <v>260</v>
      </c>
    </row>
    <row r="87" spans="1:140" ht="12.5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1"/>
      <c r="DH87" s="139"/>
      <c r="DT87" s="139"/>
    </row>
    <row r="88" spans="1:140" ht="12.5" x14ac:dyDescent="0.25">
      <c r="A88" s="328" t="s">
        <v>2</v>
      </c>
      <c r="B88" s="328"/>
      <c r="C88" s="328"/>
      <c r="D88" s="328"/>
      <c r="E88" s="328"/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  <c r="AA88" s="328"/>
      <c r="AB88" s="328"/>
      <c r="AC88" s="328"/>
      <c r="AD88" s="328"/>
      <c r="AE88" s="328"/>
      <c r="AF88" s="328"/>
      <c r="AG88" s="328"/>
      <c r="AH88" s="328"/>
      <c r="AI88" s="328"/>
      <c r="AJ88" s="328"/>
      <c r="AK88" s="328"/>
      <c r="AL88" s="328"/>
      <c r="AM88" s="328"/>
      <c r="AN88" s="328"/>
      <c r="AO88" s="328"/>
      <c r="AP88" s="328"/>
      <c r="AQ88" s="328"/>
      <c r="AR88" s="328"/>
      <c r="AS88" s="328"/>
      <c r="AT88" s="328"/>
      <c r="AU88" s="328"/>
      <c r="AV88" s="328"/>
      <c r="AW88" s="328"/>
      <c r="AX88" s="328"/>
      <c r="AY88" s="328"/>
      <c r="AZ88" s="328"/>
      <c r="BA88" s="328"/>
      <c r="BB88" s="328"/>
      <c r="BC88" s="328"/>
      <c r="BD88" s="328"/>
      <c r="BE88" s="328"/>
      <c r="BF88" s="328"/>
      <c r="BG88" s="328"/>
      <c r="BH88" s="328"/>
      <c r="BI88" s="328"/>
      <c r="BJ88" s="328"/>
      <c r="BK88" s="328"/>
      <c r="BL88" s="328"/>
      <c r="BM88" s="328"/>
      <c r="BN88" s="328"/>
      <c r="BO88" s="328"/>
      <c r="BP88" s="328"/>
      <c r="BQ88" s="328"/>
      <c r="BR88" s="328"/>
      <c r="BS88" s="328"/>
      <c r="BT88" s="328"/>
      <c r="BU88" s="328"/>
      <c r="BV88" s="328"/>
      <c r="BW88" s="328"/>
      <c r="BX88" s="328"/>
      <c r="BY88" s="328"/>
      <c r="BZ88" s="328"/>
      <c r="CA88" s="328"/>
      <c r="CB88" s="328"/>
      <c r="CC88" s="328"/>
      <c r="CD88" s="328"/>
      <c r="CE88" s="328"/>
    </row>
    <row r="89" spans="1:140" ht="17.5" x14ac:dyDescent="0.35">
      <c r="A89" s="117" t="s">
        <v>66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117"/>
      <c r="BW89" s="117"/>
      <c r="BX89" s="117"/>
      <c r="BY89" s="117"/>
      <c r="BZ89" s="117"/>
      <c r="CA89" s="117"/>
      <c r="CB89" s="117"/>
      <c r="CC89" s="117"/>
      <c r="CD89" s="117"/>
      <c r="CE89" s="117"/>
    </row>
    <row r="90" spans="1:140" ht="53.25" customHeight="1" x14ac:dyDescent="0.25">
      <c r="A90" s="24" t="s">
        <v>0</v>
      </c>
      <c r="B90" s="8" t="s">
        <v>157</v>
      </c>
      <c r="C90" s="86" t="s">
        <v>307</v>
      </c>
      <c r="D90" s="8" t="s">
        <v>163</v>
      </c>
      <c r="E90" s="86" t="s">
        <v>314</v>
      </c>
      <c r="F90" s="86" t="s">
        <v>315</v>
      </c>
      <c r="G90" s="8" t="s">
        <v>164</v>
      </c>
      <c r="H90" s="86" t="s">
        <v>269</v>
      </c>
      <c r="I90" s="86" t="s">
        <v>270</v>
      </c>
      <c r="J90" s="86" t="s">
        <v>306</v>
      </c>
      <c r="K90" s="86" t="s">
        <v>294</v>
      </c>
      <c r="L90" s="86" t="s">
        <v>292</v>
      </c>
      <c r="M90" s="86" t="s">
        <v>316</v>
      </c>
      <c r="N90" s="86" t="s">
        <v>265</v>
      </c>
      <c r="O90" s="86" t="s">
        <v>266</v>
      </c>
      <c r="P90" s="86" t="s">
        <v>267</v>
      </c>
      <c r="Q90" s="86" t="s">
        <v>268</v>
      </c>
      <c r="R90" s="86" t="s">
        <v>326</v>
      </c>
      <c r="S90" s="86" t="s">
        <v>327</v>
      </c>
      <c r="T90" s="86" t="s">
        <v>328</v>
      </c>
      <c r="U90" s="86" t="s">
        <v>329</v>
      </c>
      <c r="V90" s="86" t="s">
        <v>330</v>
      </c>
      <c r="W90" s="86" t="s">
        <v>331</v>
      </c>
      <c r="X90" s="86" t="s">
        <v>332</v>
      </c>
      <c r="Y90" s="25" t="s">
        <v>69</v>
      </c>
      <c r="Z90" s="8" t="s">
        <v>71</v>
      </c>
      <c r="AA90" s="8" t="s">
        <v>86</v>
      </c>
      <c r="AB90" s="8" t="s">
        <v>83</v>
      </c>
      <c r="AC90" s="8" t="s">
        <v>87</v>
      </c>
      <c r="AD90" s="8" t="s">
        <v>93</v>
      </c>
      <c r="AE90" s="8" t="s">
        <v>91</v>
      </c>
      <c r="AF90" s="8" t="s">
        <v>90</v>
      </c>
      <c r="AG90" s="8" t="s">
        <v>92</v>
      </c>
      <c r="AH90" s="8" t="s">
        <v>94</v>
      </c>
      <c r="AI90" s="8" t="s">
        <v>95</v>
      </c>
      <c r="AJ90" s="8" t="s">
        <v>99</v>
      </c>
      <c r="AK90" s="8" t="s">
        <v>98</v>
      </c>
      <c r="AL90" s="8" t="s">
        <v>96</v>
      </c>
      <c r="AM90" s="8" t="s">
        <v>100</v>
      </c>
      <c r="AN90" s="8" t="s">
        <v>101</v>
      </c>
      <c r="AO90" s="8" t="s">
        <v>103</v>
      </c>
      <c r="AP90" s="8" t="s">
        <v>102</v>
      </c>
      <c r="AQ90" s="8" t="s">
        <v>104</v>
      </c>
      <c r="AR90" s="8" t="s">
        <v>106</v>
      </c>
      <c r="AS90" s="8" t="s">
        <v>105</v>
      </c>
      <c r="AT90" s="8" t="s">
        <v>131</v>
      </c>
      <c r="AU90" s="8" t="s">
        <v>125</v>
      </c>
      <c r="AV90" s="8" t="s">
        <v>129</v>
      </c>
      <c r="AW90" s="8" t="s">
        <v>128</v>
      </c>
      <c r="AX90" s="8" t="s">
        <v>126</v>
      </c>
      <c r="AY90" s="8" t="s">
        <v>132</v>
      </c>
      <c r="AZ90" s="8" t="s">
        <v>133</v>
      </c>
      <c r="BA90" s="8" t="s">
        <v>134</v>
      </c>
      <c r="BB90" s="8" t="s">
        <v>136</v>
      </c>
      <c r="BC90" s="8" t="s">
        <v>137</v>
      </c>
      <c r="BD90" s="8" t="s">
        <v>155</v>
      </c>
      <c r="BE90" s="8" t="s">
        <v>149</v>
      </c>
      <c r="BF90" s="8" t="s">
        <v>150</v>
      </c>
      <c r="BG90" s="8" t="s">
        <v>158</v>
      </c>
      <c r="BH90" s="8" t="s">
        <v>151</v>
      </c>
      <c r="BI90" s="8" t="s">
        <v>156</v>
      </c>
      <c r="BJ90" s="8" t="s">
        <v>160</v>
      </c>
      <c r="BK90" s="8" t="s">
        <v>159</v>
      </c>
      <c r="BL90" s="8" t="s">
        <v>165</v>
      </c>
      <c r="BM90" s="8" t="s">
        <v>167</v>
      </c>
      <c r="BN90" s="8" t="s">
        <v>166</v>
      </c>
      <c r="BO90" s="8" t="s">
        <v>161</v>
      </c>
      <c r="BP90" s="8" t="s">
        <v>172</v>
      </c>
      <c r="BQ90" s="8" t="s">
        <v>173</v>
      </c>
      <c r="BR90" s="86" t="s">
        <v>184</v>
      </c>
      <c r="BS90" s="86" t="s">
        <v>183</v>
      </c>
      <c r="BT90" s="8" t="s">
        <v>174</v>
      </c>
      <c r="BU90" s="86" t="s">
        <v>185</v>
      </c>
      <c r="BV90" s="86" t="s">
        <v>186</v>
      </c>
      <c r="BW90" s="86" t="s">
        <v>190</v>
      </c>
      <c r="BX90" s="86" t="s">
        <v>191</v>
      </c>
      <c r="BY90" s="86" t="s">
        <v>192</v>
      </c>
      <c r="BZ90" s="86" t="s">
        <v>187</v>
      </c>
      <c r="CA90" s="86" t="s">
        <v>196</v>
      </c>
      <c r="CB90" s="86" t="s">
        <v>202</v>
      </c>
      <c r="CC90" s="86" t="s">
        <v>201</v>
      </c>
      <c r="CD90" s="86" t="s">
        <v>198</v>
      </c>
      <c r="CE90" s="86" t="s">
        <v>188</v>
      </c>
      <c r="CF90" s="86" t="s">
        <v>206</v>
      </c>
      <c r="CG90" s="86" t="s">
        <v>207</v>
      </c>
      <c r="CH90" s="86" t="s">
        <v>211</v>
      </c>
      <c r="CI90" s="86" t="s">
        <v>228</v>
      </c>
      <c r="CJ90" s="86" t="s">
        <v>227</v>
      </c>
      <c r="CK90" s="86" t="s">
        <v>232</v>
      </c>
      <c r="CL90" s="86" t="s">
        <v>234</v>
      </c>
      <c r="CM90" s="86" t="s">
        <v>208</v>
      </c>
      <c r="CN90" s="86" t="s">
        <v>242</v>
      </c>
      <c r="CO90" s="86" t="s">
        <v>240</v>
      </c>
      <c r="CP90" s="86" t="s">
        <v>241</v>
      </c>
      <c r="CQ90" s="86" t="s">
        <v>243</v>
      </c>
      <c r="CR90" s="86" t="s">
        <v>244</v>
      </c>
      <c r="CS90" s="86" t="s">
        <v>247</v>
      </c>
      <c r="CT90" s="86" t="s">
        <v>250</v>
      </c>
      <c r="CU90" s="86" t="s">
        <v>237</v>
      </c>
      <c r="CV90" s="86" t="s">
        <v>245</v>
      </c>
      <c r="CW90" s="86" t="s">
        <v>246</v>
      </c>
      <c r="CX90" s="86" t="s">
        <v>249</v>
      </c>
      <c r="CY90" s="86" t="s">
        <v>251</v>
      </c>
      <c r="CZ90" s="86" t="s">
        <v>252</v>
      </c>
      <c r="DA90" s="86" t="s">
        <v>254</v>
      </c>
      <c r="DB90" s="86" t="s">
        <v>261</v>
      </c>
      <c r="DC90" s="86" t="s">
        <v>253</v>
      </c>
      <c r="DD90" s="86" t="s">
        <v>262</v>
      </c>
      <c r="DE90" s="86" t="s">
        <v>348</v>
      </c>
      <c r="DF90" s="86" t="s">
        <v>259</v>
      </c>
      <c r="DG90" s="86" t="s">
        <v>352</v>
      </c>
      <c r="DH90" s="86" t="s">
        <v>353</v>
      </c>
      <c r="DI90" s="86" t="s">
        <v>357</v>
      </c>
      <c r="DJ90" s="86" t="s">
        <v>349</v>
      </c>
      <c r="DK90" s="86" t="s">
        <v>364</v>
      </c>
      <c r="DL90" s="86" t="s">
        <v>365</v>
      </c>
      <c r="DM90" s="86" t="s">
        <v>369</v>
      </c>
      <c r="DN90" s="86" t="s">
        <v>367</v>
      </c>
      <c r="DO90" s="86" t="s">
        <v>384</v>
      </c>
      <c r="DP90" s="86" t="s">
        <v>386</v>
      </c>
      <c r="DQ90" s="86" t="s">
        <v>391</v>
      </c>
      <c r="DR90" s="86" t="s">
        <v>388</v>
      </c>
      <c r="DS90" s="86" t="s">
        <v>403</v>
      </c>
      <c r="DT90" s="86" t="s">
        <v>361</v>
      </c>
      <c r="DU90" s="86" t="s">
        <v>362</v>
      </c>
      <c r="DV90" s="86" t="s">
        <v>405</v>
      </c>
      <c r="DW90" s="86" t="s">
        <v>408</v>
      </c>
      <c r="DX90" s="86" t="s">
        <v>407</v>
      </c>
      <c r="DY90" s="86" t="s">
        <v>404</v>
      </c>
      <c r="DZ90" s="86" t="s">
        <v>412</v>
      </c>
      <c r="EA90" s="86" t="s">
        <v>411</v>
      </c>
      <c r="EB90" s="86" t="s">
        <v>425</v>
      </c>
      <c r="EC90" s="86" t="s">
        <v>395</v>
      </c>
      <c r="ED90" s="86" t="s">
        <v>426</v>
      </c>
      <c r="EE90" s="86" t="s">
        <v>427</v>
      </c>
      <c r="EF90" s="86" t="s">
        <v>431</v>
      </c>
      <c r="EG90" s="86" t="s">
        <v>432</v>
      </c>
      <c r="EH90" s="86" t="s">
        <v>420</v>
      </c>
      <c r="EI90" s="86" t="s">
        <v>396</v>
      </c>
      <c r="EJ90" s="86" t="s">
        <v>414</v>
      </c>
    </row>
    <row r="91" spans="1:140" ht="20.149999999999999" customHeight="1" x14ac:dyDescent="0.3">
      <c r="A91" s="333" t="s">
        <v>299</v>
      </c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333"/>
      <c r="Z91" s="333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9"/>
      <c r="CG91" s="99"/>
      <c r="CH91" s="99"/>
      <c r="CI91" s="99"/>
      <c r="CJ91" s="99"/>
      <c r="CK91" s="99"/>
      <c r="CL91" s="99"/>
      <c r="CM91" s="99"/>
      <c r="CN91" s="86"/>
      <c r="CO91" s="99"/>
      <c r="CP91" s="99"/>
      <c r="CQ91" s="99"/>
      <c r="CR91" s="99"/>
      <c r="CS91" s="99"/>
      <c r="CT91" s="99"/>
      <c r="CU91" s="99"/>
      <c r="CV91" s="99"/>
      <c r="CW91" s="99"/>
      <c r="CX91" s="99"/>
      <c r="CY91" s="99"/>
      <c r="CZ91" s="99"/>
      <c r="DA91" s="99"/>
      <c r="DB91" s="99"/>
      <c r="DC91" s="99"/>
      <c r="DD91" s="99"/>
      <c r="DE91" s="99"/>
      <c r="DF91" s="99"/>
      <c r="DG91" s="99"/>
      <c r="DH91" s="99"/>
      <c r="DI91" s="99"/>
      <c r="DJ91" s="204"/>
      <c r="DK91" s="204"/>
      <c r="DL91" s="204"/>
      <c r="DM91" s="204"/>
      <c r="DN91" s="204"/>
      <c r="DO91" s="204"/>
      <c r="DP91" s="204"/>
      <c r="DQ91" s="204"/>
      <c r="DR91" s="204"/>
      <c r="DS91" s="204"/>
      <c r="DT91" s="204"/>
      <c r="DU91" s="204"/>
      <c r="DV91" s="204"/>
      <c r="DW91" s="204"/>
      <c r="DX91" s="204"/>
      <c r="DY91" s="204"/>
      <c r="DZ91" s="204"/>
      <c r="EA91" s="204"/>
      <c r="EB91" s="204"/>
      <c r="EC91" s="204"/>
      <c r="ED91" s="204"/>
      <c r="EE91" s="204"/>
      <c r="EF91" s="204"/>
      <c r="EG91" s="204"/>
      <c r="EH91" s="204"/>
      <c r="EI91" s="204"/>
      <c r="EJ91" s="202"/>
    </row>
    <row r="92" spans="1:140" ht="20.149999999999999" hidden="1" customHeight="1" x14ac:dyDescent="0.25">
      <c r="A92" s="158" t="s">
        <v>17</v>
      </c>
      <c r="B92" s="160"/>
      <c r="C92" s="160">
        <v>490</v>
      </c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9"/>
      <c r="CG92" s="99"/>
      <c r="CH92" s="99"/>
      <c r="CI92" s="99"/>
      <c r="CJ92" s="99"/>
      <c r="CK92" s="99"/>
      <c r="CL92" s="99"/>
      <c r="CM92" s="99"/>
      <c r="CN92" s="114"/>
      <c r="CO92" s="99"/>
      <c r="CP92" s="99"/>
      <c r="CQ92" s="99"/>
      <c r="CR92" s="99"/>
      <c r="CS92" s="192"/>
      <c r="CT92" s="192"/>
      <c r="CU92" s="192"/>
      <c r="CV92" s="192"/>
      <c r="CW92" s="192"/>
      <c r="CX92" s="192"/>
      <c r="CY92" s="192"/>
      <c r="CZ92" s="192"/>
      <c r="DA92" s="192"/>
      <c r="DB92" s="192"/>
      <c r="DC92" s="192"/>
      <c r="DD92" s="192"/>
      <c r="DE92" s="192"/>
      <c r="DF92" s="192"/>
      <c r="DG92" s="226"/>
      <c r="DH92" s="226"/>
      <c r="DI92" s="226"/>
    </row>
    <row r="93" spans="1:140" ht="20.149999999999999" hidden="1" customHeight="1" x14ac:dyDescent="0.25">
      <c r="A93" s="158" t="s">
        <v>300</v>
      </c>
      <c r="B93" s="159"/>
      <c r="C93" s="159"/>
      <c r="D93" s="159"/>
      <c r="E93" s="159"/>
      <c r="F93" s="159"/>
      <c r="G93" s="159"/>
      <c r="H93" s="159"/>
      <c r="I93" s="159"/>
      <c r="J93" s="159"/>
      <c r="K93" s="160">
        <v>480</v>
      </c>
      <c r="L93" s="160">
        <v>480</v>
      </c>
      <c r="M93" s="160">
        <v>480</v>
      </c>
      <c r="N93" s="159"/>
      <c r="O93" s="159">
        <v>480</v>
      </c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9"/>
      <c r="CG93" s="99"/>
      <c r="CH93" s="99"/>
      <c r="CI93" s="99"/>
      <c r="CJ93" s="99"/>
      <c r="CK93" s="99"/>
      <c r="CL93" s="99"/>
      <c r="CM93" s="99"/>
      <c r="CN93" s="114"/>
      <c r="CO93" s="99"/>
      <c r="CP93" s="99"/>
      <c r="CQ93" s="99"/>
      <c r="CR93" s="99"/>
      <c r="CS93" s="192"/>
      <c r="CT93" s="192"/>
      <c r="CU93" s="192"/>
      <c r="CV93" s="192"/>
      <c r="CW93" s="192"/>
      <c r="CX93" s="192"/>
      <c r="CY93" s="192"/>
      <c r="CZ93" s="192"/>
      <c r="DA93" s="192"/>
      <c r="DB93" s="192"/>
      <c r="DC93" s="192"/>
      <c r="DD93" s="192"/>
      <c r="DE93" s="192"/>
      <c r="DF93" s="192"/>
      <c r="DG93" s="226"/>
      <c r="DH93" s="226"/>
      <c r="DI93" s="226"/>
    </row>
    <row r="94" spans="1:140" ht="20.149999999999999" hidden="1" customHeight="1" x14ac:dyDescent="0.25">
      <c r="A94" s="158" t="s">
        <v>333</v>
      </c>
      <c r="B94" s="159"/>
      <c r="C94" s="159"/>
      <c r="D94" s="159"/>
      <c r="E94" s="159"/>
      <c r="F94" s="159"/>
      <c r="G94" s="159"/>
      <c r="H94" s="159"/>
      <c r="I94" s="159"/>
      <c r="J94" s="159"/>
      <c r="K94" s="160"/>
      <c r="L94" s="160"/>
      <c r="M94" s="160"/>
      <c r="N94" s="159"/>
      <c r="O94" s="159"/>
      <c r="P94" s="159"/>
      <c r="Q94" s="159"/>
      <c r="R94" s="159"/>
      <c r="S94" s="159"/>
      <c r="T94" s="159"/>
      <c r="U94" s="159"/>
      <c r="V94" s="159">
        <v>400</v>
      </c>
      <c r="W94" s="159"/>
      <c r="X94" s="159">
        <v>165</v>
      </c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9"/>
      <c r="CG94" s="99"/>
      <c r="CH94" s="99"/>
      <c r="CI94" s="99"/>
      <c r="CJ94" s="99"/>
      <c r="CK94" s="99"/>
      <c r="CL94" s="99"/>
      <c r="CM94" s="99"/>
      <c r="CN94" s="114"/>
      <c r="CO94" s="99"/>
      <c r="CP94" s="99"/>
      <c r="CQ94" s="99"/>
      <c r="CR94" s="99"/>
      <c r="CS94" s="192"/>
      <c r="CT94" s="192"/>
      <c r="CU94" s="192"/>
      <c r="CV94" s="192"/>
      <c r="CW94" s="192"/>
      <c r="CX94" s="192"/>
      <c r="CY94" s="192"/>
      <c r="CZ94" s="192"/>
      <c r="DA94" s="192"/>
      <c r="DB94" s="192"/>
      <c r="DC94" s="192"/>
      <c r="DD94" s="192"/>
      <c r="DE94" s="192"/>
      <c r="DF94" s="192"/>
      <c r="DG94" s="226"/>
      <c r="DH94" s="226"/>
      <c r="DI94" s="226"/>
    </row>
    <row r="95" spans="1:140" ht="20.149999999999999" hidden="1" customHeight="1" x14ac:dyDescent="0.25">
      <c r="A95" s="158" t="s">
        <v>276</v>
      </c>
      <c r="B95" s="159"/>
      <c r="C95" s="159"/>
      <c r="D95" s="159"/>
      <c r="E95" s="159"/>
      <c r="F95" s="159"/>
      <c r="G95" s="159"/>
      <c r="H95" s="159"/>
      <c r="I95" s="159"/>
      <c r="J95" s="159"/>
      <c r="K95" s="160">
        <v>50</v>
      </c>
      <c r="L95" s="160">
        <v>50</v>
      </c>
      <c r="M95" s="160">
        <v>50</v>
      </c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9"/>
      <c r="CG95" s="99"/>
      <c r="CH95" s="99"/>
      <c r="CI95" s="99"/>
      <c r="CJ95" s="99"/>
      <c r="CK95" s="99"/>
      <c r="CL95" s="99"/>
      <c r="CM95" s="99"/>
      <c r="CN95" s="114"/>
      <c r="CO95" s="99"/>
      <c r="CP95" s="99"/>
      <c r="CQ95" s="99"/>
      <c r="CR95" s="99"/>
      <c r="CS95" s="192"/>
      <c r="CT95" s="192"/>
      <c r="CU95" s="192"/>
      <c r="CV95" s="192"/>
      <c r="CW95" s="192"/>
      <c r="CX95" s="192"/>
      <c r="CY95" s="192"/>
      <c r="CZ95" s="192"/>
      <c r="DA95" s="192"/>
      <c r="DB95" s="192"/>
      <c r="DC95" s="192"/>
      <c r="DD95" s="192"/>
      <c r="DE95" s="192"/>
      <c r="DF95" s="192"/>
      <c r="DG95" s="226"/>
      <c r="DH95" s="226"/>
      <c r="DI95" s="226"/>
    </row>
    <row r="96" spans="1:140" ht="12.75" hidden="1" customHeight="1" x14ac:dyDescent="0.45">
      <c r="A96" s="88" t="s">
        <v>8</v>
      </c>
      <c r="B96" s="91"/>
      <c r="C96" s="91"/>
      <c r="D96" s="91"/>
      <c r="E96" s="91"/>
      <c r="F96" s="91"/>
      <c r="G96" s="91"/>
      <c r="H96" s="91"/>
      <c r="I96" s="91">
        <v>100</v>
      </c>
      <c r="J96" s="91"/>
      <c r="K96" s="91">
        <v>200</v>
      </c>
      <c r="L96" s="91">
        <v>200</v>
      </c>
      <c r="M96" s="91">
        <v>200</v>
      </c>
      <c r="N96" s="125">
        <v>350</v>
      </c>
      <c r="O96" s="125">
        <v>350</v>
      </c>
      <c r="P96" s="125">
        <v>350</v>
      </c>
      <c r="Q96" s="125">
        <v>280</v>
      </c>
      <c r="R96" s="125">
        <v>700</v>
      </c>
      <c r="S96" s="125">
        <v>600</v>
      </c>
      <c r="T96" s="125"/>
      <c r="U96" s="125"/>
      <c r="V96" s="125"/>
      <c r="W96" s="125"/>
      <c r="X96" s="125"/>
      <c r="Y96" s="180"/>
      <c r="Z96" s="180"/>
      <c r="AA96" s="181"/>
      <c r="AB96" s="182"/>
      <c r="AC96" s="182"/>
      <c r="AD96" s="125"/>
      <c r="AE96" s="125"/>
      <c r="AF96" s="125"/>
      <c r="AG96" s="125"/>
      <c r="AH96" s="125"/>
      <c r="CS96" s="122"/>
      <c r="CT96" s="122"/>
      <c r="CU96" s="122"/>
      <c r="CV96" s="122"/>
      <c r="CW96" s="122"/>
      <c r="CX96" s="122"/>
      <c r="CY96" s="122"/>
      <c r="CZ96" s="122"/>
      <c r="DA96" s="122"/>
      <c r="DB96" s="122"/>
      <c r="DC96" s="122"/>
      <c r="DD96" s="122"/>
      <c r="DE96" s="122"/>
      <c r="DF96" s="122"/>
    </row>
    <row r="97" spans="1:140" ht="12.75" hidden="1" customHeight="1" x14ac:dyDescent="0.45">
      <c r="A97" s="88" t="s">
        <v>13</v>
      </c>
      <c r="B97" s="91"/>
      <c r="C97" s="91"/>
      <c r="D97" s="91">
        <v>300</v>
      </c>
      <c r="E97" s="91"/>
      <c r="F97" s="91"/>
      <c r="G97" s="91"/>
      <c r="H97" s="91"/>
      <c r="I97" s="91"/>
      <c r="J97" s="91"/>
      <c r="K97" s="91"/>
      <c r="L97" s="91"/>
      <c r="M97" s="91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80"/>
      <c r="Z97" s="180"/>
      <c r="AA97" s="180"/>
      <c r="AB97" s="125"/>
      <c r="AC97" s="125"/>
      <c r="AD97" s="125"/>
      <c r="AE97" s="125"/>
      <c r="AF97" s="125"/>
      <c r="AG97" s="125"/>
      <c r="AH97" s="125"/>
      <c r="CS97" s="122"/>
      <c r="CT97" s="122"/>
      <c r="CU97" s="122"/>
      <c r="CV97" s="122"/>
      <c r="CW97" s="122"/>
      <c r="CX97" s="122"/>
      <c r="CY97" s="122"/>
      <c r="CZ97" s="122"/>
      <c r="DA97" s="122"/>
      <c r="DB97" s="122"/>
      <c r="DC97" s="122"/>
      <c r="DD97" s="122"/>
      <c r="DE97" s="122"/>
      <c r="DF97" s="122"/>
    </row>
    <row r="98" spans="1:140" ht="12.75" hidden="1" customHeight="1" x14ac:dyDescent="0.45">
      <c r="A98" s="88" t="s">
        <v>14</v>
      </c>
      <c r="B98" s="91"/>
      <c r="C98" s="91"/>
      <c r="D98" s="91"/>
      <c r="E98" s="91"/>
      <c r="F98" s="91">
        <v>500</v>
      </c>
      <c r="G98" s="91"/>
      <c r="H98" s="91">
        <v>300</v>
      </c>
      <c r="I98" s="91">
        <v>1500</v>
      </c>
      <c r="J98" s="91">
        <v>300</v>
      </c>
      <c r="K98" s="91">
        <v>400</v>
      </c>
      <c r="L98" s="91">
        <v>3200</v>
      </c>
      <c r="M98" s="91">
        <v>400</v>
      </c>
      <c r="N98" s="125"/>
      <c r="O98" s="125">
        <v>500</v>
      </c>
      <c r="P98" s="125"/>
      <c r="Q98" s="125"/>
      <c r="R98" s="93" t="s">
        <v>2</v>
      </c>
      <c r="S98" s="125"/>
      <c r="T98" s="125"/>
      <c r="U98" s="125"/>
      <c r="V98" s="125"/>
      <c r="W98" s="125"/>
      <c r="X98" s="125"/>
      <c r="Y98" s="180"/>
      <c r="Z98" s="180"/>
      <c r="AA98" s="180"/>
      <c r="AB98" s="125"/>
      <c r="AC98" s="125"/>
      <c r="AD98" s="125"/>
      <c r="AE98" s="125"/>
      <c r="AF98" s="125"/>
      <c r="AG98" s="125"/>
      <c r="AH98" s="125"/>
      <c r="CS98" s="122"/>
      <c r="CT98" s="122"/>
      <c r="CU98" s="122"/>
      <c r="CV98" s="122"/>
      <c r="CW98" s="122"/>
      <c r="CX98" s="122"/>
      <c r="CY98" s="122"/>
      <c r="CZ98" s="122"/>
      <c r="DA98" s="122"/>
      <c r="DB98" s="122"/>
      <c r="DC98" s="122"/>
      <c r="DD98" s="122"/>
      <c r="DE98" s="122"/>
      <c r="DF98" s="122"/>
    </row>
    <row r="99" spans="1:140" ht="12.75" hidden="1" customHeight="1" x14ac:dyDescent="0.45">
      <c r="A99" s="88" t="s">
        <v>322</v>
      </c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125"/>
      <c r="O99" s="125">
        <v>100</v>
      </c>
      <c r="P99" s="125"/>
      <c r="Q99" s="125"/>
      <c r="R99" s="125"/>
      <c r="S99" s="125"/>
      <c r="T99" s="125"/>
      <c r="U99" s="125"/>
      <c r="V99" s="125"/>
      <c r="W99" s="125"/>
      <c r="X99" s="125"/>
      <c r="Y99" s="180"/>
      <c r="Z99" s="180"/>
      <c r="AA99" s="180"/>
      <c r="AB99" s="125"/>
      <c r="AC99" s="125"/>
      <c r="AD99" s="125"/>
      <c r="AE99" s="125"/>
      <c r="AF99" s="125"/>
      <c r="AG99" s="125"/>
      <c r="AH99" s="125"/>
      <c r="CS99" s="122"/>
      <c r="CT99" s="122"/>
      <c r="CU99" s="122"/>
      <c r="CV99" s="122"/>
      <c r="CW99" s="122"/>
      <c r="CX99" s="122"/>
      <c r="CY99" s="122"/>
      <c r="CZ99" s="122"/>
      <c r="DA99" s="122"/>
      <c r="DB99" s="122"/>
      <c r="DC99" s="122"/>
      <c r="DD99" s="122"/>
      <c r="DE99" s="122"/>
      <c r="DF99" s="122"/>
    </row>
    <row r="100" spans="1:140" ht="12.75" hidden="1" customHeight="1" x14ac:dyDescent="0.45">
      <c r="A100" s="88" t="s">
        <v>9</v>
      </c>
      <c r="B100" s="91"/>
      <c r="C100" s="91"/>
      <c r="D100" s="91"/>
      <c r="E100" s="91"/>
      <c r="F100" s="91">
        <v>225</v>
      </c>
      <c r="G100" s="91"/>
      <c r="H100" s="91"/>
      <c r="I100" s="91"/>
      <c r="J100" s="91"/>
      <c r="K100" s="91"/>
      <c r="L100" s="91"/>
      <c r="M100" s="91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80"/>
      <c r="Z100" s="180"/>
      <c r="AA100" s="180"/>
      <c r="AB100" s="125"/>
      <c r="AC100" s="125"/>
      <c r="AD100" s="125"/>
      <c r="AE100" s="125"/>
      <c r="AF100" s="125"/>
      <c r="AG100" s="125"/>
      <c r="AH100" s="125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</row>
    <row r="101" spans="1:140" ht="12.75" hidden="1" customHeight="1" x14ac:dyDescent="0.25">
      <c r="A101" s="88" t="s">
        <v>11</v>
      </c>
      <c r="B101" s="88"/>
      <c r="C101" s="88"/>
      <c r="D101" s="88"/>
      <c r="E101" s="88">
        <v>250</v>
      </c>
      <c r="F101" s="88">
        <v>250</v>
      </c>
      <c r="G101" s="88">
        <v>250</v>
      </c>
      <c r="H101" s="88"/>
      <c r="I101" s="88">
        <v>562</v>
      </c>
      <c r="J101" s="88"/>
      <c r="K101" s="88"/>
      <c r="L101" s="88" t="s">
        <v>2</v>
      </c>
      <c r="M101" s="88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26"/>
      <c r="Z101" s="12"/>
      <c r="AA101" s="12"/>
      <c r="AB101" s="12"/>
      <c r="AC101" s="27"/>
      <c r="AD101" s="26"/>
      <c r="AE101" s="28"/>
      <c r="AF101" s="26"/>
      <c r="AG101" s="26"/>
      <c r="AH101" s="26"/>
      <c r="AI101" s="150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14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79"/>
      <c r="BU101" s="79"/>
      <c r="BV101" s="79"/>
      <c r="BW101" s="79"/>
      <c r="BX101" s="79"/>
      <c r="BY101" s="79"/>
      <c r="BZ101" s="79"/>
      <c r="CA101" s="79"/>
      <c r="CB101" s="79"/>
      <c r="CC101" s="79"/>
      <c r="CD101" s="79"/>
      <c r="CE101" s="15"/>
      <c r="CF101" s="91"/>
      <c r="CG101" s="91"/>
      <c r="CH101" s="91"/>
      <c r="CI101" s="91"/>
      <c r="CJ101" s="91"/>
      <c r="CK101" s="91"/>
      <c r="CL101" s="91"/>
      <c r="CM101" s="109"/>
      <c r="CN101" s="109"/>
      <c r="CO101" s="109"/>
      <c r="CP101" s="109"/>
      <c r="CQ101" s="109"/>
      <c r="CR101" s="109"/>
      <c r="CS101" s="193"/>
      <c r="CT101" s="193"/>
      <c r="CU101" s="193"/>
      <c r="CV101" s="193"/>
      <c r="CW101" s="193"/>
      <c r="CX101" s="193"/>
      <c r="CY101" s="193"/>
      <c r="CZ101" s="193"/>
      <c r="DA101" s="193"/>
      <c r="DB101" s="193"/>
      <c r="DC101" s="193"/>
      <c r="DD101" s="193"/>
      <c r="DE101" s="193"/>
      <c r="DF101" s="36"/>
      <c r="DG101" s="22"/>
      <c r="DH101" s="22"/>
      <c r="DI101" s="22"/>
    </row>
    <row r="102" spans="1:140" ht="12.75" hidden="1" customHeight="1" x14ac:dyDescent="0.25">
      <c r="A102" s="88" t="s">
        <v>313</v>
      </c>
      <c r="B102" s="88"/>
      <c r="C102" s="88"/>
      <c r="D102" s="88">
        <v>194</v>
      </c>
      <c r="E102" s="88"/>
      <c r="F102" s="88">
        <v>160</v>
      </c>
      <c r="G102" s="88"/>
      <c r="H102" s="88"/>
      <c r="I102" s="88"/>
      <c r="J102" s="88"/>
      <c r="K102" s="88"/>
      <c r="L102" s="88"/>
      <c r="M102" s="88"/>
      <c r="N102" s="93"/>
      <c r="O102" s="93"/>
      <c r="S102" s="93"/>
      <c r="T102" s="93"/>
      <c r="U102" s="93"/>
      <c r="V102" s="93"/>
      <c r="W102" s="93"/>
      <c r="X102" s="93"/>
      <c r="Y102" s="26"/>
      <c r="Z102" s="12"/>
      <c r="AA102" s="12"/>
      <c r="AB102" s="12"/>
      <c r="AC102" s="27"/>
      <c r="AD102" s="26"/>
      <c r="AE102" s="28"/>
      <c r="AF102" s="26"/>
      <c r="AG102" s="26"/>
      <c r="AH102" s="26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35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9"/>
      <c r="BU102" s="149"/>
      <c r="BV102" s="149"/>
      <c r="BW102" s="149"/>
      <c r="BX102" s="149"/>
      <c r="BY102" s="149"/>
      <c r="BZ102" s="149"/>
      <c r="CA102" s="149"/>
      <c r="CB102" s="79"/>
      <c r="CC102" s="79"/>
      <c r="CD102" s="79"/>
      <c r="CE102" s="15"/>
      <c r="CF102" s="91"/>
      <c r="CG102" s="91"/>
      <c r="CH102" s="91"/>
      <c r="CI102" s="91"/>
      <c r="CJ102" s="91"/>
      <c r="CK102" s="91"/>
      <c r="CL102" s="91"/>
      <c r="CM102" s="109"/>
      <c r="CN102" s="101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5"/>
      <c r="DG102" s="22"/>
      <c r="DH102" s="22"/>
      <c r="DI102" s="22"/>
    </row>
    <row r="103" spans="1:140" ht="12.75" hidden="1" customHeight="1" x14ac:dyDescent="0.25">
      <c r="A103" s="88" t="s">
        <v>342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93">
        <v>375</v>
      </c>
      <c r="O103" s="93">
        <v>2000</v>
      </c>
      <c r="P103" s="93">
        <v>750</v>
      </c>
      <c r="Q103" s="93">
        <v>600</v>
      </c>
      <c r="R103" s="93">
        <v>2650</v>
      </c>
      <c r="S103" s="93">
        <v>2825</v>
      </c>
      <c r="T103" s="93"/>
      <c r="U103" s="93"/>
      <c r="V103" s="93"/>
      <c r="W103" s="93"/>
      <c r="X103" s="93"/>
      <c r="Y103" s="26"/>
      <c r="Z103" s="12"/>
      <c r="AA103" s="12"/>
      <c r="AB103" s="12"/>
      <c r="AC103" s="27"/>
      <c r="AD103" s="26"/>
      <c r="AE103" s="28"/>
      <c r="AF103" s="26"/>
      <c r="AG103" s="26"/>
      <c r="AH103" s="26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35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9"/>
      <c r="BU103" s="149"/>
      <c r="BV103" s="149"/>
      <c r="BW103" s="149"/>
      <c r="BX103" s="149"/>
      <c r="BY103" s="149"/>
      <c r="BZ103" s="149"/>
      <c r="CA103" s="149"/>
      <c r="CB103" s="79"/>
      <c r="CC103" s="79"/>
      <c r="CD103" s="79"/>
      <c r="CE103" s="15"/>
      <c r="CF103" s="91"/>
      <c r="CG103" s="91"/>
      <c r="CH103" s="91"/>
      <c r="CI103" s="91"/>
      <c r="CJ103" s="91"/>
      <c r="CK103" s="91"/>
      <c r="CL103" s="91"/>
      <c r="CM103" s="109"/>
      <c r="CN103" s="101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5"/>
      <c r="DG103" s="22"/>
      <c r="DH103" s="22"/>
      <c r="DI103" s="22"/>
    </row>
    <row r="104" spans="1:140" ht="12.75" hidden="1" customHeight="1" x14ac:dyDescent="0.25">
      <c r="A104" s="212" t="s">
        <v>285</v>
      </c>
      <c r="B104" s="212"/>
      <c r="C104" s="212"/>
      <c r="D104" s="212"/>
      <c r="E104" s="212"/>
      <c r="F104" s="212"/>
      <c r="G104" s="212"/>
      <c r="H104" s="212"/>
      <c r="I104" s="212">
        <v>300</v>
      </c>
      <c r="J104" s="212">
        <v>200</v>
      </c>
      <c r="K104" s="212">
        <v>200</v>
      </c>
      <c r="L104" s="212">
        <v>500</v>
      </c>
      <c r="M104" s="212">
        <v>300</v>
      </c>
      <c r="N104" s="213">
        <v>200</v>
      </c>
      <c r="O104" s="213">
        <v>325</v>
      </c>
      <c r="P104" s="213">
        <v>200</v>
      </c>
      <c r="Q104" s="213"/>
      <c r="R104" s="213">
        <v>100</v>
      </c>
      <c r="S104" s="213"/>
      <c r="T104" s="213"/>
      <c r="U104" s="213"/>
      <c r="V104" s="213"/>
      <c r="W104" s="213"/>
      <c r="X104" s="213"/>
      <c r="Y104" s="214"/>
      <c r="Z104" s="44"/>
      <c r="AA104" s="44"/>
      <c r="AB104" s="44"/>
      <c r="AC104" s="215"/>
      <c r="AD104" s="214"/>
      <c r="AE104" s="216"/>
      <c r="AF104" s="214"/>
      <c r="AG104" s="214"/>
      <c r="AH104" s="214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35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9"/>
      <c r="BU104" s="149"/>
      <c r="BV104" s="149"/>
      <c r="BW104" s="149"/>
      <c r="BX104" s="149"/>
      <c r="BY104" s="149"/>
      <c r="BZ104" s="149"/>
      <c r="CA104" s="149"/>
      <c r="CB104" s="217"/>
      <c r="CC104" s="217"/>
      <c r="CD104" s="217"/>
      <c r="CE104" s="218"/>
      <c r="CF104" s="219"/>
      <c r="CG104" s="219"/>
      <c r="CH104" s="219"/>
      <c r="CI104" s="219"/>
      <c r="CJ104" s="219"/>
      <c r="CK104" s="219"/>
      <c r="CL104" s="219"/>
      <c r="CM104" s="220"/>
      <c r="CN104" s="101"/>
      <c r="CO104" s="220"/>
      <c r="CP104" s="220"/>
      <c r="CQ104" s="220"/>
      <c r="CR104" s="220"/>
      <c r="CS104" s="220"/>
      <c r="CT104" s="220"/>
      <c r="CU104" s="220"/>
      <c r="CV104" s="220"/>
      <c r="CW104" s="220"/>
      <c r="CX104" s="220"/>
      <c r="CY104" s="220"/>
      <c r="CZ104" s="220"/>
      <c r="DA104" s="220"/>
      <c r="DB104" s="220"/>
      <c r="DC104" s="220"/>
      <c r="DD104" s="220"/>
      <c r="DE104" s="220"/>
      <c r="DF104" s="218"/>
      <c r="DG104" s="22"/>
      <c r="DH104" s="22"/>
      <c r="DI104" s="22"/>
    </row>
    <row r="105" spans="1:140" ht="12.75" hidden="1" customHeight="1" x14ac:dyDescent="0.45">
      <c r="A105" s="221" t="s">
        <v>209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80"/>
      <c r="Z105" s="180"/>
      <c r="AA105" s="180"/>
      <c r="AB105" s="125"/>
      <c r="AC105" s="125"/>
      <c r="AD105" s="125"/>
      <c r="AE105" s="125"/>
      <c r="AF105" s="125"/>
      <c r="AG105" s="125"/>
      <c r="AH105" s="125"/>
      <c r="AI105" s="91"/>
      <c r="AJ105" s="91"/>
      <c r="AK105" s="91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2"/>
      <c r="CE105" s="91"/>
      <c r="CF105" s="91"/>
      <c r="CG105" s="91"/>
      <c r="CH105" s="91"/>
      <c r="CI105" s="91"/>
      <c r="CJ105" s="91"/>
      <c r="CK105" s="91"/>
      <c r="CL105" s="91"/>
      <c r="CM105" s="109">
        <v>850</v>
      </c>
      <c r="CN105" s="222"/>
      <c r="CO105" s="109"/>
      <c r="CP105" s="109"/>
      <c r="CQ105" s="109"/>
      <c r="CR105" s="109"/>
      <c r="CS105" s="109"/>
      <c r="CT105" s="109"/>
      <c r="CU105" s="123">
        <v>0</v>
      </c>
      <c r="CV105" s="123"/>
      <c r="CW105" s="123"/>
      <c r="CX105" s="123"/>
      <c r="CY105" s="123"/>
      <c r="CZ105" s="123"/>
      <c r="DA105" s="123"/>
      <c r="DB105" s="123"/>
      <c r="DC105" s="123"/>
      <c r="DD105" s="123"/>
      <c r="DE105" s="123"/>
      <c r="DF105" s="88" t="s">
        <v>238</v>
      </c>
      <c r="DG105" s="88"/>
      <c r="DH105" s="88"/>
      <c r="DI105" s="88"/>
      <c r="DJ105" s="91"/>
      <c r="DK105" s="194"/>
      <c r="DL105" s="194"/>
      <c r="DM105" s="194"/>
      <c r="DN105" s="194"/>
      <c r="DO105" s="194"/>
      <c r="DP105" s="194"/>
      <c r="DQ105" s="194"/>
      <c r="DR105" s="194"/>
      <c r="DS105" s="194"/>
      <c r="DT105" s="194"/>
      <c r="DU105" s="223" t="s">
        <v>238</v>
      </c>
      <c r="DV105" s="5"/>
      <c r="DW105" s="5"/>
      <c r="DX105" s="5"/>
      <c r="DY105" s="5"/>
      <c r="DZ105" s="5"/>
      <c r="EA105" s="5"/>
      <c r="EB105" s="5"/>
    </row>
    <row r="106" spans="1:140" ht="12.75" hidden="1" customHeight="1" x14ac:dyDescent="0.45">
      <c r="A106" s="221" t="s">
        <v>290</v>
      </c>
      <c r="B106" s="91"/>
      <c r="C106" s="91">
        <v>900</v>
      </c>
      <c r="D106" s="91">
        <v>250</v>
      </c>
      <c r="E106" s="91"/>
      <c r="F106" s="91">
        <v>300</v>
      </c>
      <c r="G106" s="91"/>
      <c r="H106" s="91">
        <v>50</v>
      </c>
      <c r="I106" s="91">
        <v>300</v>
      </c>
      <c r="J106" s="91">
        <v>50</v>
      </c>
      <c r="K106" s="91"/>
      <c r="L106" s="88" t="s">
        <v>2</v>
      </c>
      <c r="M106" s="88"/>
      <c r="N106" s="125"/>
      <c r="O106" s="125">
        <v>500</v>
      </c>
      <c r="P106" s="125"/>
      <c r="Q106" s="125"/>
      <c r="R106" s="125"/>
      <c r="S106" s="125"/>
      <c r="T106" s="125"/>
      <c r="U106" s="125"/>
      <c r="V106" s="125"/>
      <c r="W106" s="125"/>
      <c r="X106" s="125"/>
      <c r="Y106" s="180"/>
      <c r="Z106" s="180"/>
      <c r="AA106" s="180"/>
      <c r="AB106" s="125"/>
      <c r="AC106" s="125"/>
      <c r="AD106" s="125"/>
      <c r="AE106" s="125"/>
      <c r="AF106" s="125"/>
      <c r="AG106" s="125"/>
      <c r="AH106" s="125"/>
      <c r="AI106" s="91"/>
      <c r="AJ106" s="91"/>
      <c r="AK106" s="91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1"/>
      <c r="CF106" s="91"/>
      <c r="CG106" s="91"/>
      <c r="CH106" s="91"/>
      <c r="CI106" s="91"/>
      <c r="CJ106" s="91"/>
      <c r="CK106" s="91"/>
      <c r="CL106" s="91"/>
      <c r="CM106" s="109"/>
      <c r="CN106" s="222"/>
      <c r="CO106" s="109"/>
      <c r="CP106" s="109"/>
      <c r="CQ106" s="109"/>
      <c r="CR106" s="109"/>
      <c r="CS106" s="109"/>
      <c r="CT106" s="109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88"/>
      <c r="DG106" s="88"/>
      <c r="DH106" s="88"/>
      <c r="DI106" s="88"/>
      <c r="DJ106" s="91"/>
      <c r="DK106" s="194"/>
      <c r="DL106" s="194"/>
      <c r="DM106" s="194"/>
      <c r="DN106" s="194"/>
      <c r="DO106" s="194"/>
      <c r="DP106" s="194"/>
      <c r="DQ106" s="194"/>
      <c r="DR106" s="194"/>
      <c r="DS106" s="194"/>
      <c r="DT106" s="194"/>
      <c r="DU106" s="223"/>
      <c r="DV106" s="5"/>
      <c r="DW106" s="5"/>
      <c r="DX106" s="5"/>
      <c r="DY106" s="5"/>
      <c r="DZ106" s="5"/>
      <c r="EA106" s="5"/>
      <c r="EB106" s="5"/>
    </row>
    <row r="107" spans="1:140" ht="12.75" customHeight="1" x14ac:dyDescent="0.45">
      <c r="A107" s="121" t="s">
        <v>376</v>
      </c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88"/>
      <c r="M107" s="88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80"/>
      <c r="Z107" s="180"/>
      <c r="AA107" s="180"/>
      <c r="AB107" s="125"/>
      <c r="AC107" s="125"/>
      <c r="AD107" s="125"/>
      <c r="AE107" s="125"/>
      <c r="AF107" s="125"/>
      <c r="AG107" s="125"/>
      <c r="AH107" s="125"/>
      <c r="AI107" s="91"/>
      <c r="AJ107" s="91"/>
      <c r="AK107" s="91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2"/>
      <c r="CE107" s="91"/>
      <c r="CF107" s="91"/>
      <c r="CG107" s="91"/>
      <c r="CH107" s="91"/>
      <c r="CI107" s="91"/>
      <c r="CJ107" s="91"/>
      <c r="CK107" s="91"/>
      <c r="CL107" s="91"/>
      <c r="CM107" s="109"/>
      <c r="CN107" s="222"/>
      <c r="CO107" s="109"/>
      <c r="CP107" s="109"/>
      <c r="CQ107" s="109"/>
      <c r="CR107" s="109"/>
      <c r="CS107" s="109"/>
      <c r="CT107" s="109"/>
      <c r="CU107" s="123"/>
      <c r="CV107" s="123"/>
      <c r="CW107" s="123"/>
      <c r="CX107" s="123"/>
      <c r="CY107" s="123"/>
      <c r="CZ107" s="123"/>
      <c r="DA107" s="123"/>
      <c r="DB107" s="123"/>
      <c r="DC107" s="123"/>
      <c r="DD107" s="123"/>
      <c r="DE107" s="123"/>
      <c r="DF107" s="88"/>
      <c r="DG107" s="88"/>
      <c r="DH107" s="88"/>
      <c r="DI107" s="88"/>
      <c r="DJ107" s="91"/>
      <c r="DK107" s="91"/>
      <c r="DL107" s="91"/>
      <c r="DM107" s="91"/>
      <c r="DN107" s="91"/>
      <c r="DO107" s="91"/>
      <c r="DP107" s="91"/>
      <c r="DQ107" s="91"/>
      <c r="DR107" s="91"/>
      <c r="DS107" s="91"/>
      <c r="DT107" s="91"/>
      <c r="DU107" s="88" t="s">
        <v>114</v>
      </c>
      <c r="DV107" s="93"/>
      <c r="DW107" s="93"/>
      <c r="DX107" s="93"/>
      <c r="DY107" s="93"/>
      <c r="DZ107" s="93"/>
      <c r="EA107" s="93"/>
      <c r="EB107" s="93"/>
      <c r="EC107" s="91"/>
      <c r="ED107" s="91"/>
      <c r="EE107" s="91"/>
      <c r="EF107" s="91"/>
      <c r="EG107" s="91"/>
      <c r="EH107" s="91"/>
      <c r="EI107" s="88" t="s">
        <v>114</v>
      </c>
      <c r="EJ107" s="121" t="s">
        <v>114</v>
      </c>
    </row>
    <row r="108" spans="1:140" ht="12.75" hidden="1" customHeight="1" x14ac:dyDescent="0.25">
      <c r="A108" s="88" t="s">
        <v>47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26"/>
      <c r="Z108" s="12"/>
      <c r="AA108" s="12"/>
      <c r="AB108" s="12"/>
      <c r="AC108" s="27"/>
      <c r="AD108" s="26"/>
      <c r="AE108" s="28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>
        <v>200</v>
      </c>
      <c r="BA108" s="26">
        <v>90</v>
      </c>
      <c r="BB108" s="26">
        <v>0</v>
      </c>
      <c r="BC108" s="26"/>
      <c r="BD108" s="14">
        <f>SUM(BA108 - BC108)</f>
        <v>90</v>
      </c>
      <c r="BE108" s="26"/>
      <c r="BF108" s="26"/>
      <c r="BG108" s="26">
        <v>50</v>
      </c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79" t="s">
        <v>2</v>
      </c>
      <c r="BU108" s="79"/>
      <c r="BV108" s="79"/>
      <c r="BW108" s="79"/>
      <c r="BX108" s="79"/>
      <c r="BY108" s="79"/>
      <c r="BZ108" s="79"/>
      <c r="CA108" s="79"/>
      <c r="CB108" s="79"/>
      <c r="CC108" s="79"/>
      <c r="CD108" s="79"/>
      <c r="CE108" s="15" t="s">
        <v>114</v>
      </c>
      <c r="CF108" s="91"/>
      <c r="CG108" s="91"/>
      <c r="CH108" s="91"/>
      <c r="CI108" s="91"/>
      <c r="CJ108" s="91"/>
      <c r="CK108" s="91"/>
      <c r="CL108" s="91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5" t="s">
        <v>114</v>
      </c>
      <c r="DG108" s="15"/>
      <c r="DH108" s="15"/>
      <c r="DI108" s="15"/>
      <c r="DJ108" s="91"/>
      <c r="DK108" s="91"/>
      <c r="DL108" s="91"/>
      <c r="DM108" s="91"/>
      <c r="DN108" s="91"/>
      <c r="DO108" s="91"/>
      <c r="DP108" s="125"/>
      <c r="DQ108" s="125"/>
      <c r="DR108" s="125"/>
      <c r="DS108" s="125"/>
      <c r="DT108" s="91"/>
      <c r="DU108" s="88" t="s">
        <v>114</v>
      </c>
      <c r="DV108" s="93"/>
      <c r="DW108" s="93"/>
      <c r="DX108" s="93"/>
      <c r="DY108" s="93"/>
      <c r="DZ108" s="93"/>
      <c r="EA108" s="93"/>
      <c r="EB108" s="93"/>
      <c r="EC108" s="91"/>
      <c r="ED108" s="91"/>
      <c r="EE108" s="91"/>
      <c r="EF108" s="91"/>
      <c r="EG108" s="91"/>
      <c r="EH108" s="91"/>
      <c r="EI108" s="88" t="s">
        <v>114</v>
      </c>
      <c r="EJ108" s="88" t="s">
        <v>114</v>
      </c>
    </row>
    <row r="109" spans="1:140" ht="12.75" hidden="1" customHeight="1" x14ac:dyDescent="0.25">
      <c r="A109" s="88" t="s">
        <v>286</v>
      </c>
      <c r="B109" s="88"/>
      <c r="C109" s="88"/>
      <c r="D109" s="88"/>
      <c r="E109" s="88"/>
      <c r="F109" s="88"/>
      <c r="G109" s="88"/>
      <c r="H109" s="88"/>
      <c r="I109" s="88">
        <v>50</v>
      </c>
      <c r="J109" s="88"/>
      <c r="K109" s="88">
        <v>50</v>
      </c>
      <c r="L109" s="88">
        <v>500</v>
      </c>
      <c r="M109" s="88"/>
      <c r="N109" s="93"/>
      <c r="O109" s="93">
        <v>500</v>
      </c>
      <c r="P109" s="93"/>
      <c r="Q109" s="93"/>
      <c r="R109" s="93"/>
      <c r="S109" s="93"/>
      <c r="T109" s="93"/>
      <c r="U109" s="93"/>
      <c r="V109" s="93"/>
      <c r="W109" s="93"/>
      <c r="X109" s="93"/>
      <c r="Y109" s="26"/>
      <c r="Z109" s="12"/>
      <c r="AA109" s="12"/>
      <c r="AB109" s="12"/>
      <c r="AC109" s="27"/>
      <c r="AD109" s="26"/>
      <c r="AE109" s="28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14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79"/>
      <c r="BU109" s="79"/>
      <c r="BV109" s="79"/>
      <c r="BW109" s="79"/>
      <c r="BX109" s="79"/>
      <c r="BY109" s="79"/>
      <c r="BZ109" s="79"/>
      <c r="CA109" s="79"/>
      <c r="CB109" s="79"/>
      <c r="CC109" s="79"/>
      <c r="CD109" s="79"/>
      <c r="CE109" s="15"/>
      <c r="CF109" s="91"/>
      <c r="CG109" s="91"/>
      <c r="CH109" s="91"/>
      <c r="CI109" s="91"/>
      <c r="CJ109" s="91"/>
      <c r="CK109" s="91"/>
      <c r="CL109" s="91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5"/>
      <c r="DG109" s="15"/>
      <c r="DH109" s="15"/>
      <c r="DI109" s="15"/>
      <c r="DJ109" s="91"/>
      <c r="DK109" s="91"/>
      <c r="DL109" s="91"/>
      <c r="DM109" s="91"/>
      <c r="DN109" s="91"/>
      <c r="DO109" s="91"/>
      <c r="DP109" s="91"/>
      <c r="DQ109" s="91"/>
      <c r="DR109" s="91"/>
      <c r="DS109" s="91"/>
      <c r="DT109" s="91"/>
      <c r="DU109" s="88" t="s">
        <v>114</v>
      </c>
      <c r="DV109" s="93"/>
      <c r="DW109" s="93"/>
      <c r="DX109" s="93"/>
      <c r="DY109" s="93"/>
      <c r="DZ109" s="93"/>
      <c r="EA109" s="93"/>
      <c r="EB109" s="93"/>
      <c r="EC109" s="91"/>
      <c r="ED109" s="91"/>
      <c r="EE109" s="91"/>
      <c r="EF109" s="91"/>
      <c r="EG109" s="91"/>
      <c r="EH109" s="91"/>
      <c r="EI109" s="88" t="s">
        <v>114</v>
      </c>
      <c r="EJ109" s="88" t="s">
        <v>114</v>
      </c>
    </row>
    <row r="110" spans="1:140" ht="12.75" hidden="1" customHeight="1" x14ac:dyDescent="0.25">
      <c r="A110" s="88" t="s">
        <v>287</v>
      </c>
      <c r="B110" s="88"/>
      <c r="C110" s="88"/>
      <c r="D110" s="88"/>
      <c r="E110" s="88"/>
      <c r="F110" s="88"/>
      <c r="G110" s="88"/>
      <c r="H110" s="88"/>
      <c r="I110" s="88">
        <v>50</v>
      </c>
      <c r="J110" s="88"/>
      <c r="K110" s="88"/>
      <c r="L110" s="88"/>
      <c r="M110" s="88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26"/>
      <c r="Z110" s="12"/>
      <c r="AA110" s="12"/>
      <c r="AB110" s="12"/>
      <c r="AC110" s="27"/>
      <c r="AD110" s="26"/>
      <c r="AE110" s="28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14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79"/>
      <c r="BU110" s="79"/>
      <c r="BV110" s="79"/>
      <c r="BW110" s="79"/>
      <c r="BX110" s="79"/>
      <c r="BY110" s="79"/>
      <c r="BZ110" s="79"/>
      <c r="CA110" s="79"/>
      <c r="CB110" s="79"/>
      <c r="CC110" s="79"/>
      <c r="CD110" s="79"/>
      <c r="CE110" s="15"/>
      <c r="CF110" s="91"/>
      <c r="CG110" s="91"/>
      <c r="CH110" s="91"/>
      <c r="CI110" s="91"/>
      <c r="CJ110" s="91"/>
      <c r="CK110" s="91"/>
      <c r="CL110" s="91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5"/>
      <c r="DG110" s="15"/>
      <c r="DH110" s="15"/>
      <c r="DI110" s="15"/>
      <c r="DJ110" s="91"/>
      <c r="DK110" s="91"/>
      <c r="DL110" s="91"/>
      <c r="DM110" s="91"/>
      <c r="DN110" s="91"/>
      <c r="DO110" s="91"/>
      <c r="DP110" s="91"/>
      <c r="DQ110" s="91"/>
      <c r="DR110" s="91"/>
      <c r="DS110" s="91"/>
      <c r="DT110" s="91"/>
      <c r="DU110" s="88" t="s">
        <v>114</v>
      </c>
      <c r="DV110" s="93"/>
      <c r="DW110" s="93"/>
      <c r="DX110" s="93"/>
      <c r="DY110" s="93"/>
      <c r="DZ110" s="93"/>
      <c r="EA110" s="93"/>
      <c r="EB110" s="93"/>
      <c r="EC110" s="91"/>
      <c r="ED110" s="91"/>
      <c r="EE110" s="91"/>
      <c r="EF110" s="91"/>
      <c r="EG110" s="91"/>
      <c r="EH110" s="91"/>
      <c r="EI110" s="88" t="s">
        <v>114</v>
      </c>
      <c r="EJ110" s="88" t="s">
        <v>114</v>
      </c>
    </row>
    <row r="111" spans="1:140" ht="12.75" customHeight="1" x14ac:dyDescent="0.25">
      <c r="A111" s="88" t="s">
        <v>417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26"/>
      <c r="Z111" s="12"/>
      <c r="AA111" s="12"/>
      <c r="AB111" s="12"/>
      <c r="AC111" s="27"/>
      <c r="AD111" s="26"/>
      <c r="AE111" s="28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14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79"/>
      <c r="BU111" s="79"/>
      <c r="BV111" s="79"/>
      <c r="BW111" s="79"/>
      <c r="BX111" s="79"/>
      <c r="BY111" s="79"/>
      <c r="BZ111" s="79"/>
      <c r="CA111" s="79"/>
      <c r="CB111" s="79"/>
      <c r="CC111" s="79"/>
      <c r="CD111" s="79"/>
      <c r="CE111" s="15"/>
      <c r="CF111" s="91"/>
      <c r="CG111" s="91"/>
      <c r="CH111" s="91"/>
      <c r="CI111" s="91"/>
      <c r="CJ111" s="91"/>
      <c r="CK111" s="91"/>
      <c r="CL111" s="91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5"/>
      <c r="DG111" s="15"/>
      <c r="DH111" s="15"/>
      <c r="DI111" s="15"/>
      <c r="DJ111" s="91"/>
      <c r="DK111" s="91"/>
      <c r="DL111" s="91"/>
      <c r="DM111" s="91"/>
      <c r="DN111" s="91"/>
      <c r="DO111" s="91"/>
      <c r="DP111" s="91"/>
      <c r="DQ111" s="91"/>
      <c r="DR111" s="91"/>
      <c r="DS111" s="91"/>
      <c r="DT111" s="91"/>
      <c r="DU111" s="88"/>
      <c r="DV111" s="93"/>
      <c r="DW111" s="93"/>
      <c r="DX111" s="93"/>
      <c r="DY111" s="93"/>
      <c r="DZ111" s="93"/>
      <c r="EA111" s="93"/>
      <c r="EB111" s="93"/>
      <c r="EC111" s="91"/>
      <c r="ED111" s="91"/>
      <c r="EE111" s="91"/>
      <c r="EF111" s="91"/>
      <c r="EG111" s="91"/>
      <c r="EH111" s="125">
        <v>3700</v>
      </c>
      <c r="EI111" s="88"/>
      <c r="EJ111" s="88" t="s">
        <v>418</v>
      </c>
    </row>
    <row r="112" spans="1:140" ht="12.75" customHeight="1" x14ac:dyDescent="0.25">
      <c r="A112" s="10" t="s">
        <v>399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26"/>
      <c r="Z112" s="12"/>
      <c r="AA112" s="12"/>
      <c r="AB112" s="12"/>
      <c r="AC112" s="14"/>
      <c r="AD112" s="26"/>
      <c r="AE112" s="14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14"/>
      <c r="AY112" s="14"/>
      <c r="AZ112" s="14"/>
      <c r="BA112" s="14"/>
      <c r="BB112" s="14">
        <v>0</v>
      </c>
      <c r="BC112" s="14"/>
      <c r="BD112" s="14">
        <f>SUM(BA112 - BC112)</f>
        <v>0</v>
      </c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80" t="s">
        <v>2</v>
      </c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15" t="s">
        <v>114</v>
      </c>
      <c r="CF112" s="91"/>
      <c r="CG112" s="91"/>
      <c r="CH112" s="91"/>
      <c r="CI112" s="91"/>
      <c r="CJ112" s="91"/>
      <c r="CK112" s="91"/>
      <c r="CL112" s="91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5" t="s">
        <v>114</v>
      </c>
      <c r="DG112" s="15"/>
      <c r="DH112" s="15"/>
      <c r="DI112" s="15"/>
      <c r="DJ112" s="91"/>
      <c r="DK112" s="91"/>
      <c r="DL112" s="91"/>
      <c r="DM112" s="91"/>
      <c r="DN112" s="125">
        <v>1500</v>
      </c>
      <c r="DO112" s="125"/>
      <c r="DP112" s="125"/>
      <c r="DQ112" s="125"/>
      <c r="DR112" s="125"/>
      <c r="DS112" s="125"/>
      <c r="DT112" s="91"/>
      <c r="DU112" s="88" t="s">
        <v>114</v>
      </c>
      <c r="DV112" s="93">
        <v>30542</v>
      </c>
      <c r="DW112" s="93"/>
      <c r="DX112" s="93"/>
      <c r="DY112" s="93"/>
      <c r="DZ112" s="93"/>
      <c r="EA112" s="93"/>
      <c r="EB112" s="93"/>
      <c r="EC112" s="91"/>
      <c r="ED112" s="91"/>
      <c r="EE112" s="91"/>
      <c r="EF112" s="91"/>
      <c r="EG112" s="91"/>
      <c r="EH112" s="91"/>
      <c r="EI112" s="88" t="s">
        <v>114</v>
      </c>
      <c r="EJ112" s="88" t="s">
        <v>114</v>
      </c>
    </row>
    <row r="113" spans="1:140" ht="12.75" customHeight="1" x14ac:dyDescent="0.25">
      <c r="A113" s="10" t="s">
        <v>400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26"/>
      <c r="Z113" s="12"/>
      <c r="AA113" s="12"/>
      <c r="AB113" s="12"/>
      <c r="AC113" s="14"/>
      <c r="AD113" s="26"/>
      <c r="AE113" s="14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15"/>
      <c r="CF113" s="91"/>
      <c r="CG113" s="91"/>
      <c r="CH113" s="91"/>
      <c r="CI113" s="91"/>
      <c r="CJ113" s="91"/>
      <c r="CK113" s="91"/>
      <c r="CL113" s="91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23">
        <v>600</v>
      </c>
      <c r="DC113" s="109"/>
      <c r="DD113" s="123">
        <v>600</v>
      </c>
      <c r="DE113" s="123">
        <v>600</v>
      </c>
      <c r="DF113" s="88" t="s">
        <v>114</v>
      </c>
      <c r="DG113" s="93">
        <v>600</v>
      </c>
      <c r="DH113" s="88"/>
      <c r="DI113" s="93">
        <v>400</v>
      </c>
      <c r="DJ113" s="91"/>
      <c r="DK113" s="125">
        <v>400</v>
      </c>
      <c r="DL113" s="125">
        <v>400</v>
      </c>
      <c r="DM113" s="125">
        <v>400</v>
      </c>
      <c r="DN113" s="125"/>
      <c r="DO113" s="125"/>
      <c r="DP113" s="125">
        <v>1600</v>
      </c>
      <c r="DQ113" s="125">
        <v>1600</v>
      </c>
      <c r="DR113" s="125">
        <v>1600</v>
      </c>
      <c r="DS113" s="125"/>
      <c r="DT113" s="125"/>
      <c r="DU113" s="88" t="s">
        <v>114</v>
      </c>
      <c r="DV113" s="93">
        <v>1700</v>
      </c>
      <c r="DW113" s="93"/>
      <c r="DX113" s="93"/>
      <c r="DY113" s="93"/>
      <c r="DZ113" s="93"/>
      <c r="EA113" s="93"/>
      <c r="EB113" s="93"/>
      <c r="EC113" s="91"/>
      <c r="ED113" s="91"/>
      <c r="EE113" s="91"/>
      <c r="EF113" s="91"/>
      <c r="EG113" s="91"/>
      <c r="EH113" s="91"/>
      <c r="EI113" s="88" t="s">
        <v>114</v>
      </c>
      <c r="EJ113" s="88" t="s">
        <v>114</v>
      </c>
    </row>
    <row r="114" spans="1:140" ht="12.75" customHeight="1" x14ac:dyDescent="0.25">
      <c r="A114" s="10" t="s">
        <v>406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26"/>
      <c r="Z114" s="12"/>
      <c r="AA114" s="12"/>
      <c r="AB114" s="12"/>
      <c r="AC114" s="14"/>
      <c r="AD114" s="26"/>
      <c r="AE114" s="14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15"/>
      <c r="CF114" s="91"/>
      <c r="CG114" s="91"/>
      <c r="CH114" s="91"/>
      <c r="CI114" s="91"/>
      <c r="CJ114" s="91"/>
      <c r="CK114" s="91"/>
      <c r="CL114" s="91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23"/>
      <c r="DC114" s="109"/>
      <c r="DD114" s="123"/>
      <c r="DE114" s="123"/>
      <c r="DF114" s="88"/>
      <c r="DG114" s="93"/>
      <c r="DH114" s="88"/>
      <c r="DI114" s="93"/>
      <c r="DJ114" s="91"/>
      <c r="DK114" s="125"/>
      <c r="DL114" s="125"/>
      <c r="DM114" s="125"/>
      <c r="DN114" s="125"/>
      <c r="DO114" s="125"/>
      <c r="DP114" s="125"/>
      <c r="DQ114" s="125"/>
      <c r="DR114" s="125"/>
      <c r="DS114" s="125"/>
      <c r="DT114" s="125"/>
      <c r="DU114" s="88"/>
      <c r="DV114" s="93"/>
      <c r="DW114" s="93"/>
      <c r="DX114" s="93">
        <v>1500</v>
      </c>
      <c r="DY114" s="93"/>
      <c r="DZ114" s="93"/>
      <c r="EA114" s="93"/>
      <c r="EB114" s="93"/>
      <c r="EC114" s="91"/>
      <c r="ED114" s="91"/>
      <c r="EE114" s="91"/>
      <c r="EF114" s="91"/>
      <c r="EG114" s="91"/>
      <c r="EH114" s="91"/>
      <c r="EI114" s="88" t="s">
        <v>114</v>
      </c>
      <c r="EJ114" s="88" t="s">
        <v>114</v>
      </c>
    </row>
    <row r="115" spans="1:140" ht="12.75" customHeight="1" x14ac:dyDescent="0.25">
      <c r="A115" s="10" t="s">
        <v>392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29"/>
      <c r="Z115" s="26" t="s">
        <v>2</v>
      </c>
      <c r="AA115" s="26" t="s">
        <v>2</v>
      </c>
      <c r="AB115" s="29">
        <v>-150</v>
      </c>
      <c r="AC115" s="14"/>
      <c r="AD115" s="29">
        <v>-750</v>
      </c>
      <c r="AE115" s="29">
        <v>-375</v>
      </c>
      <c r="AF115" s="29"/>
      <c r="AG115" s="26" t="s">
        <v>2</v>
      </c>
      <c r="AH115" s="26"/>
      <c r="AI115" s="26">
        <v>500</v>
      </c>
      <c r="AJ115" s="26"/>
      <c r="AK115" s="26"/>
      <c r="AL115" s="26"/>
      <c r="AM115" s="26">
        <v>50</v>
      </c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14">
        <f>SUM(BA115 - BC115)</f>
        <v>0</v>
      </c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79"/>
      <c r="CE115" s="15"/>
      <c r="CF115" s="91"/>
      <c r="CG115" s="91"/>
      <c r="CH115" s="91"/>
      <c r="CI115" s="125">
        <v>3000</v>
      </c>
      <c r="CJ115" s="125">
        <v>500</v>
      </c>
      <c r="CK115" s="91">
        <v>500</v>
      </c>
      <c r="CL115" s="91">
        <v>500</v>
      </c>
      <c r="CM115" s="109"/>
      <c r="CN115" s="123">
        <v>500</v>
      </c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88" t="s">
        <v>114</v>
      </c>
      <c r="DG115" s="93"/>
      <c r="DH115" s="88"/>
      <c r="DI115" s="93"/>
      <c r="DJ115" s="91"/>
      <c r="DK115" s="91"/>
      <c r="DL115" s="91"/>
      <c r="DM115" s="91"/>
      <c r="DN115" s="91"/>
      <c r="DO115" s="91"/>
      <c r="DP115" s="91"/>
      <c r="DQ115" s="91"/>
      <c r="DR115" s="91"/>
      <c r="DS115" s="91"/>
      <c r="DT115" s="91"/>
      <c r="DU115" s="88" t="s">
        <v>114</v>
      </c>
      <c r="DV115" s="93"/>
      <c r="DW115" s="93"/>
      <c r="DX115" s="93"/>
      <c r="DY115" s="93"/>
      <c r="DZ115" s="93"/>
      <c r="EA115" s="93"/>
      <c r="EB115" s="93"/>
      <c r="EC115" s="91"/>
      <c r="ED115" s="91"/>
      <c r="EE115" s="91"/>
      <c r="EF115" s="91"/>
      <c r="EG115" s="91"/>
      <c r="EH115" s="91"/>
      <c r="EI115" s="88" t="s">
        <v>114</v>
      </c>
      <c r="EJ115" s="212" t="s">
        <v>114</v>
      </c>
    </row>
    <row r="116" spans="1:140" ht="17.5" customHeight="1" x14ac:dyDescent="0.3">
      <c r="A116" s="323" t="s">
        <v>288</v>
      </c>
      <c r="B116" s="323"/>
      <c r="C116" s="323"/>
      <c r="D116" s="323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  <c r="S116" s="323"/>
      <c r="T116" s="323"/>
      <c r="U116" s="323"/>
      <c r="V116" s="323"/>
      <c r="W116" s="323"/>
      <c r="X116" s="323"/>
      <c r="Y116" s="323"/>
      <c r="Z116" s="323"/>
      <c r="AA116" s="9"/>
      <c r="AB116" s="9"/>
      <c r="AC116" s="9"/>
      <c r="AD116" s="9"/>
      <c r="AE116" s="9"/>
      <c r="AF116" s="9"/>
      <c r="AG116" s="9"/>
      <c r="AH116" s="9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35"/>
      <c r="BE116" s="148"/>
      <c r="BF116" s="148"/>
      <c r="BG116" s="148"/>
      <c r="BH116" s="148"/>
      <c r="BI116" s="148"/>
      <c r="BJ116" s="148"/>
      <c r="BK116" s="148"/>
      <c r="BL116" s="148"/>
      <c r="BM116" s="148"/>
      <c r="BN116" s="148"/>
      <c r="BO116" s="148"/>
      <c r="BP116" s="148"/>
      <c r="BQ116" s="148"/>
      <c r="BR116" s="148"/>
      <c r="BS116" s="148"/>
      <c r="BT116" s="148"/>
      <c r="BU116" s="148"/>
      <c r="BV116" s="148"/>
      <c r="BW116" s="148"/>
      <c r="BX116" s="148"/>
      <c r="BY116" s="148"/>
      <c r="BZ116" s="148"/>
      <c r="CA116" s="148"/>
      <c r="CB116" s="148"/>
      <c r="CC116" s="148"/>
      <c r="CD116" s="149"/>
      <c r="CE116" s="22"/>
      <c r="CI116" s="139"/>
      <c r="CJ116" s="139"/>
      <c r="CM116" s="101"/>
      <c r="CN116" s="140"/>
      <c r="CO116" s="101"/>
      <c r="CP116" s="101"/>
      <c r="CQ116" s="101"/>
      <c r="CR116" s="101"/>
      <c r="CS116" s="99"/>
      <c r="CT116" s="99"/>
      <c r="CU116" s="101"/>
      <c r="CV116" s="101"/>
      <c r="CW116" s="101"/>
      <c r="CX116" s="101"/>
      <c r="CY116" s="101"/>
      <c r="CZ116" s="99"/>
      <c r="DA116" s="99"/>
      <c r="DB116" s="99"/>
      <c r="DC116" s="99"/>
      <c r="DD116" s="99"/>
      <c r="DE116" s="99"/>
      <c r="DF116" s="199"/>
      <c r="DG116" s="99"/>
      <c r="DH116" s="99"/>
      <c r="DI116" s="201"/>
      <c r="DJ116" s="204"/>
      <c r="DK116" s="204"/>
      <c r="DL116" s="204"/>
      <c r="DM116" s="204"/>
      <c r="DN116" s="204"/>
      <c r="DO116" s="204"/>
      <c r="DP116" s="204"/>
      <c r="DQ116" s="204"/>
      <c r="DR116" s="204"/>
      <c r="DS116" s="204"/>
      <c r="DT116" s="204"/>
      <c r="DU116" s="204"/>
      <c r="DV116" s="204"/>
      <c r="DW116" s="204"/>
      <c r="DX116" s="204"/>
      <c r="DY116" s="204"/>
      <c r="DZ116" s="204"/>
      <c r="EA116" s="204"/>
      <c r="EB116" s="204"/>
      <c r="EC116" s="204"/>
      <c r="ED116" s="204"/>
      <c r="EE116" s="204"/>
      <c r="EF116" s="204"/>
      <c r="EG116" s="204"/>
      <c r="EH116" s="204"/>
      <c r="EI116" s="204"/>
      <c r="EJ116" s="203"/>
    </row>
    <row r="117" spans="1:140" ht="12.75" hidden="1" customHeight="1" x14ac:dyDescent="0.25">
      <c r="A117" s="167" t="s">
        <v>17</v>
      </c>
      <c r="B117" s="166"/>
      <c r="C117" s="166" t="s">
        <v>2</v>
      </c>
      <c r="D117" s="166"/>
      <c r="E117" s="166"/>
      <c r="F117" s="168">
        <v>1100</v>
      </c>
      <c r="G117" s="166"/>
      <c r="H117" s="166"/>
      <c r="I117" s="166"/>
      <c r="J117" s="166"/>
      <c r="K117" s="166"/>
      <c r="L117" s="166"/>
      <c r="M117" s="166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74"/>
      <c r="AE117" s="174"/>
      <c r="AF117" s="174"/>
      <c r="AG117" s="173"/>
      <c r="AH117" s="173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35"/>
      <c r="BE117" s="148"/>
      <c r="BF117" s="148"/>
      <c r="BG117" s="148"/>
      <c r="BH117" s="148"/>
      <c r="BI117" s="148"/>
      <c r="BJ117" s="148"/>
      <c r="BK117" s="148"/>
      <c r="BL117" s="148"/>
      <c r="BM117" s="148"/>
      <c r="BN117" s="148"/>
      <c r="BO117" s="148"/>
      <c r="BP117" s="148"/>
      <c r="BQ117" s="148"/>
      <c r="BR117" s="148"/>
      <c r="BS117" s="148"/>
      <c r="BT117" s="148"/>
      <c r="BU117" s="148"/>
      <c r="BV117" s="148"/>
      <c r="BW117" s="148"/>
      <c r="BX117" s="148"/>
      <c r="BY117" s="148"/>
      <c r="BZ117" s="148"/>
      <c r="CA117" s="148"/>
      <c r="CB117" s="148"/>
      <c r="CC117" s="148"/>
      <c r="CD117" s="149"/>
      <c r="CE117" s="22"/>
      <c r="CI117" s="139"/>
      <c r="CJ117" s="139"/>
      <c r="CM117" s="101"/>
      <c r="CN117" s="140"/>
      <c r="CO117" s="101"/>
      <c r="CP117" s="101"/>
      <c r="CQ117" s="101"/>
      <c r="CR117" s="101"/>
      <c r="CS117" s="195"/>
      <c r="CT117" s="195"/>
      <c r="CU117" s="195"/>
      <c r="CV117" s="195"/>
      <c r="CW117" s="195"/>
      <c r="CX117" s="195"/>
      <c r="CY117" s="195"/>
      <c r="CZ117" s="195"/>
      <c r="DA117" s="195"/>
      <c r="DB117" s="195"/>
      <c r="DC117" s="195"/>
      <c r="DD117" s="195"/>
      <c r="DE117" s="195"/>
      <c r="DF117" s="133"/>
      <c r="DG117" s="138"/>
      <c r="DH117" s="5"/>
      <c r="DI117" s="138"/>
    </row>
    <row r="118" spans="1:140" ht="12.75" hidden="1" customHeight="1" x14ac:dyDescent="0.25">
      <c r="A118" s="167" t="s">
        <v>311</v>
      </c>
      <c r="B118" s="166"/>
      <c r="C118" s="168">
        <v>3000</v>
      </c>
      <c r="D118" s="166"/>
      <c r="E118" s="166"/>
      <c r="F118" s="168"/>
      <c r="G118" s="166"/>
      <c r="H118" s="166"/>
      <c r="I118" s="166"/>
      <c r="J118" s="166"/>
      <c r="K118" s="166"/>
      <c r="L118" s="166"/>
      <c r="M118" s="166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77"/>
      <c r="Z118" s="168"/>
      <c r="AA118" s="168"/>
      <c r="AB118" s="168"/>
      <c r="AC118" s="168"/>
      <c r="AD118" s="174"/>
      <c r="AE118" s="174"/>
      <c r="AF118" s="174"/>
      <c r="AG118" s="173"/>
      <c r="AH118" s="173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35"/>
      <c r="BE118" s="148"/>
      <c r="BF118" s="148"/>
      <c r="BG118" s="148"/>
      <c r="BH118" s="148"/>
      <c r="BI118" s="148"/>
      <c r="BJ118" s="148"/>
      <c r="BK118" s="148"/>
      <c r="BL118" s="148"/>
      <c r="BM118" s="148"/>
      <c r="BN118" s="148"/>
      <c r="BO118" s="148"/>
      <c r="BP118" s="148"/>
      <c r="BQ118" s="148"/>
      <c r="BR118" s="148"/>
      <c r="BS118" s="148"/>
      <c r="BT118" s="148"/>
      <c r="BU118" s="148"/>
      <c r="BV118" s="148"/>
      <c r="BW118" s="148"/>
      <c r="BX118" s="148"/>
      <c r="BY118" s="148"/>
      <c r="BZ118" s="148"/>
      <c r="CA118" s="148"/>
      <c r="CB118" s="148"/>
      <c r="CC118" s="148"/>
      <c r="CD118" s="149"/>
      <c r="CE118" s="22"/>
      <c r="CI118" s="139"/>
      <c r="CJ118" s="139"/>
      <c r="CM118" s="101"/>
      <c r="CN118" s="140"/>
      <c r="CO118" s="101"/>
      <c r="CP118" s="101"/>
      <c r="CQ118" s="101"/>
      <c r="CR118" s="101"/>
      <c r="CS118" s="195"/>
      <c r="CT118" s="195"/>
      <c r="CU118" s="195"/>
      <c r="CV118" s="195"/>
      <c r="CW118" s="195"/>
      <c r="CX118" s="195"/>
      <c r="CY118" s="195"/>
      <c r="CZ118" s="195"/>
      <c r="DA118" s="195"/>
      <c r="DB118" s="195"/>
      <c r="DC118" s="195"/>
      <c r="DD118" s="195"/>
      <c r="DE118" s="195"/>
      <c r="DF118" s="133"/>
      <c r="DG118" s="138"/>
      <c r="DH118" s="5"/>
      <c r="DI118" s="138"/>
    </row>
    <row r="119" spans="1:140" ht="12.75" hidden="1" customHeight="1" x14ac:dyDescent="0.25">
      <c r="A119" s="151" t="s">
        <v>14</v>
      </c>
      <c r="B119" s="152"/>
      <c r="C119" s="152"/>
      <c r="D119" s="152"/>
      <c r="E119" s="152"/>
      <c r="F119" s="161"/>
      <c r="G119" s="152"/>
      <c r="H119" s="152"/>
      <c r="I119" s="152"/>
      <c r="J119" s="152"/>
      <c r="K119" s="152"/>
      <c r="L119" s="161">
        <v>20000</v>
      </c>
      <c r="M119" s="161"/>
      <c r="N119" s="161"/>
      <c r="O119" s="161">
        <v>20000</v>
      </c>
      <c r="P119" s="161"/>
      <c r="Q119" s="161"/>
      <c r="R119" s="161"/>
      <c r="S119" s="161"/>
      <c r="T119" s="161"/>
      <c r="U119" s="161"/>
      <c r="V119" s="161"/>
      <c r="W119" s="161"/>
      <c r="X119" s="161"/>
      <c r="Y119" s="172"/>
      <c r="Z119" s="168"/>
      <c r="AA119" s="168"/>
      <c r="AB119" s="168"/>
      <c r="AC119" s="168"/>
      <c r="AD119" s="174"/>
      <c r="AE119" s="174"/>
      <c r="AF119" s="174"/>
      <c r="AG119" s="173"/>
      <c r="AH119" s="173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35"/>
      <c r="BE119" s="148"/>
      <c r="BF119" s="148"/>
      <c r="BG119" s="148"/>
      <c r="BH119" s="148"/>
      <c r="BI119" s="148"/>
      <c r="BJ119" s="148"/>
      <c r="BK119" s="148"/>
      <c r="BL119" s="148"/>
      <c r="BM119" s="148"/>
      <c r="BN119" s="148"/>
      <c r="BO119" s="148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48"/>
      <c r="BZ119" s="148"/>
      <c r="CA119" s="148"/>
      <c r="CB119" s="148"/>
      <c r="CC119" s="148"/>
      <c r="CD119" s="149"/>
      <c r="CE119" s="22"/>
      <c r="CI119" s="139"/>
      <c r="CJ119" s="139"/>
      <c r="CM119" s="101"/>
      <c r="CN119" s="140"/>
      <c r="CO119" s="101"/>
      <c r="CP119" s="101"/>
      <c r="CQ119" s="101"/>
      <c r="CR119" s="101"/>
      <c r="CS119" s="195"/>
      <c r="CT119" s="195"/>
      <c r="CU119" s="195"/>
      <c r="CV119" s="195"/>
      <c r="CW119" s="195"/>
      <c r="CX119" s="195"/>
      <c r="CY119" s="195"/>
      <c r="CZ119" s="195"/>
      <c r="DA119" s="195"/>
      <c r="DB119" s="195"/>
      <c r="DC119" s="195"/>
      <c r="DD119" s="195"/>
      <c r="DE119" s="195"/>
      <c r="DF119" s="133"/>
      <c r="DG119" s="138"/>
      <c r="DH119" s="5"/>
      <c r="DI119" s="138"/>
    </row>
    <row r="120" spans="1:140" ht="12.75" hidden="1" customHeight="1" x14ac:dyDescent="0.25">
      <c r="A120" s="151" t="s">
        <v>324</v>
      </c>
      <c r="B120" s="152"/>
      <c r="C120" s="152"/>
      <c r="D120" s="152"/>
      <c r="E120" s="152"/>
      <c r="F120" s="161"/>
      <c r="G120" s="152"/>
      <c r="H120" s="152"/>
      <c r="I120" s="152"/>
      <c r="J120" s="152"/>
      <c r="K120" s="152"/>
      <c r="L120" s="161"/>
      <c r="M120" s="161"/>
      <c r="N120" s="161"/>
      <c r="O120" s="161">
        <v>15000</v>
      </c>
      <c r="P120" s="161"/>
      <c r="Q120" s="161"/>
      <c r="R120" s="161"/>
      <c r="S120" s="161"/>
      <c r="T120" s="161"/>
      <c r="U120" s="161"/>
      <c r="V120" s="161"/>
      <c r="W120" s="161"/>
      <c r="X120" s="161"/>
      <c r="Y120" s="172"/>
      <c r="Z120" s="168"/>
      <c r="AA120" s="168"/>
      <c r="AB120" s="168"/>
      <c r="AC120" s="168"/>
      <c r="AD120" s="174"/>
      <c r="AE120" s="174"/>
      <c r="AF120" s="174"/>
      <c r="AG120" s="173"/>
      <c r="AH120" s="173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35"/>
      <c r="BE120" s="148"/>
      <c r="BF120" s="148"/>
      <c r="BG120" s="148"/>
      <c r="BH120" s="148"/>
      <c r="BI120" s="148"/>
      <c r="BJ120" s="148"/>
      <c r="BK120" s="148"/>
      <c r="BL120" s="148"/>
      <c r="BM120" s="148"/>
      <c r="BN120" s="148"/>
      <c r="BO120" s="148"/>
      <c r="BP120" s="148"/>
      <c r="BQ120" s="148"/>
      <c r="BR120" s="148"/>
      <c r="BS120" s="148"/>
      <c r="BT120" s="148"/>
      <c r="BU120" s="148"/>
      <c r="BV120" s="148"/>
      <c r="BW120" s="148"/>
      <c r="BX120" s="148"/>
      <c r="BY120" s="148"/>
      <c r="BZ120" s="148"/>
      <c r="CA120" s="148"/>
      <c r="CB120" s="148"/>
      <c r="CC120" s="148"/>
      <c r="CD120" s="149"/>
      <c r="CE120" s="22"/>
      <c r="CI120" s="139"/>
      <c r="CJ120" s="139"/>
      <c r="CM120" s="101"/>
      <c r="CN120" s="140"/>
      <c r="CO120" s="101"/>
      <c r="CP120" s="101"/>
      <c r="CQ120" s="101"/>
      <c r="CR120" s="101"/>
      <c r="CS120" s="195"/>
      <c r="CT120" s="195"/>
      <c r="CU120" s="195"/>
      <c r="CV120" s="195"/>
      <c r="CW120" s="195"/>
      <c r="CX120" s="195"/>
      <c r="CY120" s="195"/>
      <c r="CZ120" s="195"/>
      <c r="DA120" s="195"/>
      <c r="DB120" s="195"/>
      <c r="DC120" s="195"/>
      <c r="DD120" s="195"/>
      <c r="DE120" s="195"/>
      <c r="DF120" s="133"/>
      <c r="DG120" s="138"/>
      <c r="DH120" s="5"/>
      <c r="DI120" s="138"/>
    </row>
    <row r="121" spans="1:140" ht="12.75" hidden="1" customHeight="1" x14ac:dyDescent="0.25">
      <c r="A121" s="151" t="s">
        <v>52</v>
      </c>
      <c r="B121" s="152"/>
      <c r="C121" s="152"/>
      <c r="D121" s="152"/>
      <c r="E121" s="152"/>
      <c r="F121" s="161"/>
      <c r="G121" s="152"/>
      <c r="H121" s="152"/>
      <c r="I121" s="152"/>
      <c r="J121" s="152"/>
      <c r="K121" s="152"/>
      <c r="L121" s="161"/>
      <c r="M121" s="161"/>
      <c r="N121" s="161"/>
      <c r="O121" s="161"/>
      <c r="P121" s="161"/>
      <c r="Q121" s="161"/>
      <c r="R121" s="152">
        <v>400</v>
      </c>
      <c r="S121" s="161">
        <v>230</v>
      </c>
      <c r="T121" s="161"/>
      <c r="U121" s="161"/>
      <c r="V121" s="161"/>
      <c r="W121" s="161"/>
      <c r="X121" s="161"/>
      <c r="Y121" s="172"/>
      <c r="Z121" s="168"/>
      <c r="AA121" s="168"/>
      <c r="AB121" s="168"/>
      <c r="AC121" s="168"/>
      <c r="AD121" s="174"/>
      <c r="AE121" s="174"/>
      <c r="AF121" s="174"/>
      <c r="AG121" s="173"/>
      <c r="AH121" s="173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35"/>
      <c r="BE121" s="148"/>
      <c r="BF121" s="148"/>
      <c r="BG121" s="148"/>
      <c r="BH121" s="148"/>
      <c r="BI121" s="148"/>
      <c r="BJ121" s="148"/>
      <c r="BK121" s="148"/>
      <c r="BL121" s="148"/>
      <c r="BM121" s="148"/>
      <c r="BN121" s="148"/>
      <c r="BO121" s="148"/>
      <c r="BP121" s="148"/>
      <c r="BQ121" s="148"/>
      <c r="BR121" s="148"/>
      <c r="BS121" s="148"/>
      <c r="BT121" s="148"/>
      <c r="BU121" s="148"/>
      <c r="BV121" s="148"/>
      <c r="BW121" s="148"/>
      <c r="BX121" s="148"/>
      <c r="BY121" s="148"/>
      <c r="BZ121" s="148"/>
      <c r="CA121" s="148"/>
      <c r="CB121" s="148"/>
      <c r="CC121" s="148"/>
      <c r="CD121" s="149"/>
      <c r="CE121" s="22"/>
      <c r="CI121" s="139"/>
      <c r="CJ121" s="139"/>
      <c r="CM121" s="101"/>
      <c r="CN121" s="140"/>
      <c r="CO121" s="101"/>
      <c r="CP121" s="101"/>
      <c r="CQ121" s="101"/>
      <c r="CR121" s="101"/>
      <c r="CS121" s="195"/>
      <c r="CT121" s="195"/>
      <c r="CU121" s="195"/>
      <c r="CV121" s="195"/>
      <c r="CW121" s="195"/>
      <c r="CX121" s="195"/>
      <c r="CY121" s="195"/>
      <c r="CZ121" s="195"/>
      <c r="DA121" s="195"/>
      <c r="DB121" s="195"/>
      <c r="DC121" s="195"/>
      <c r="DD121" s="195"/>
      <c r="DE121" s="195"/>
      <c r="DF121" s="133"/>
      <c r="DG121" s="138"/>
      <c r="DH121" s="5"/>
      <c r="DI121" s="138"/>
    </row>
    <row r="122" spans="1:140" ht="12.75" hidden="1" customHeight="1" x14ac:dyDescent="0.25">
      <c r="A122" s="151" t="s">
        <v>339</v>
      </c>
      <c r="B122" s="152"/>
      <c r="C122" s="152"/>
      <c r="D122" s="152"/>
      <c r="E122" s="152"/>
      <c r="F122" s="161"/>
      <c r="G122" s="152"/>
      <c r="H122" s="152"/>
      <c r="I122" s="152"/>
      <c r="J122" s="152"/>
      <c r="K122" s="152"/>
      <c r="L122" s="161"/>
      <c r="M122" s="161"/>
      <c r="N122" s="161"/>
      <c r="O122" s="161"/>
      <c r="P122" s="161"/>
      <c r="Q122" s="161"/>
      <c r="R122" s="152">
        <v>5000</v>
      </c>
      <c r="S122" s="161"/>
      <c r="T122" s="161"/>
      <c r="U122" s="161"/>
      <c r="V122" s="161"/>
      <c r="W122" s="161"/>
      <c r="X122" s="161"/>
      <c r="Y122" s="172"/>
      <c r="Z122" s="168"/>
      <c r="AA122" s="168"/>
      <c r="AB122" s="168"/>
      <c r="AC122" s="168"/>
      <c r="AD122" s="174"/>
      <c r="AE122" s="174"/>
      <c r="AF122" s="174"/>
      <c r="AG122" s="173"/>
      <c r="AH122" s="173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35"/>
      <c r="BE122" s="148"/>
      <c r="BF122" s="148"/>
      <c r="BG122" s="148"/>
      <c r="BH122" s="148"/>
      <c r="BI122" s="148"/>
      <c r="BJ122" s="148"/>
      <c r="BK122" s="148"/>
      <c r="BL122" s="148"/>
      <c r="BM122" s="148"/>
      <c r="BN122" s="148"/>
      <c r="BO122" s="148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48"/>
      <c r="BZ122" s="148"/>
      <c r="CA122" s="148"/>
      <c r="CB122" s="148"/>
      <c r="CC122" s="148"/>
      <c r="CD122" s="149"/>
      <c r="CE122" s="22"/>
      <c r="CI122" s="139"/>
      <c r="CJ122" s="139"/>
      <c r="CM122" s="101"/>
      <c r="CN122" s="140"/>
      <c r="CO122" s="101"/>
      <c r="CP122" s="101"/>
      <c r="CQ122" s="101"/>
      <c r="CR122" s="101"/>
      <c r="CS122" s="195"/>
      <c r="CT122" s="195"/>
      <c r="CU122" s="195"/>
      <c r="CV122" s="195"/>
      <c r="CW122" s="195"/>
      <c r="CX122" s="195"/>
      <c r="CY122" s="195"/>
      <c r="CZ122" s="195"/>
      <c r="DA122" s="195"/>
      <c r="DB122" s="195"/>
      <c r="DC122" s="195"/>
      <c r="DD122" s="195"/>
      <c r="DE122" s="195"/>
      <c r="DF122" s="133"/>
      <c r="DG122" s="138"/>
      <c r="DH122" s="5"/>
      <c r="DI122" s="138"/>
    </row>
    <row r="123" spans="1:140" ht="12.75" hidden="1" customHeight="1" x14ac:dyDescent="0.25">
      <c r="A123" s="253" t="s">
        <v>312</v>
      </c>
      <c r="B123" s="254"/>
      <c r="C123" s="255">
        <v>17000</v>
      </c>
      <c r="D123" s="254"/>
      <c r="E123" s="254"/>
      <c r="F123" s="255">
        <v>15510</v>
      </c>
      <c r="G123" s="254"/>
      <c r="H123" s="254"/>
      <c r="I123" s="254"/>
      <c r="J123" s="254"/>
      <c r="K123" s="254"/>
      <c r="L123" s="255"/>
      <c r="M123" s="255"/>
      <c r="N123" s="255"/>
      <c r="O123" s="255"/>
      <c r="P123" s="255"/>
      <c r="Q123" s="255"/>
      <c r="R123" s="255"/>
      <c r="S123" s="255"/>
      <c r="T123" s="255"/>
      <c r="U123" s="255"/>
      <c r="V123" s="255"/>
      <c r="W123" s="255"/>
      <c r="X123" s="255"/>
      <c r="Y123" s="256"/>
      <c r="Z123" s="257"/>
      <c r="AA123" s="257"/>
      <c r="AB123" s="257"/>
      <c r="AC123" s="257"/>
      <c r="AD123" s="258"/>
      <c r="AE123" s="258"/>
      <c r="AF123" s="258"/>
      <c r="AG123" s="259"/>
      <c r="AH123" s="259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35"/>
      <c r="BE123" s="148"/>
      <c r="BF123" s="148"/>
      <c r="BG123" s="148"/>
      <c r="BH123" s="148"/>
      <c r="BI123" s="148"/>
      <c r="BJ123" s="148"/>
      <c r="BK123" s="148"/>
      <c r="BL123" s="148"/>
      <c r="BM123" s="148"/>
      <c r="BN123" s="148"/>
      <c r="BO123" s="148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8"/>
      <c r="CA123" s="148"/>
      <c r="CB123" s="148"/>
      <c r="CC123" s="148"/>
      <c r="CD123" s="149"/>
      <c r="CE123" s="22"/>
      <c r="CI123" s="139"/>
      <c r="CJ123" s="139"/>
      <c r="CM123" s="101"/>
      <c r="CN123" s="140"/>
      <c r="CO123" s="101"/>
      <c r="CP123" s="101"/>
      <c r="CQ123" s="101"/>
      <c r="CR123" s="101"/>
      <c r="CS123" s="260"/>
      <c r="CT123" s="260"/>
      <c r="CU123" s="260"/>
      <c r="CV123" s="260"/>
      <c r="CW123" s="260"/>
      <c r="CX123" s="260"/>
      <c r="CY123" s="260"/>
      <c r="CZ123" s="260"/>
      <c r="DA123" s="260"/>
      <c r="DB123" s="260"/>
      <c r="DC123" s="260"/>
      <c r="DD123" s="260"/>
      <c r="DE123" s="260"/>
      <c r="DF123" s="261"/>
      <c r="DG123" s="138"/>
      <c r="DH123" s="5"/>
      <c r="DI123" s="138"/>
    </row>
    <row r="124" spans="1:140" ht="12.75" customHeight="1" x14ac:dyDescent="0.25">
      <c r="A124" s="158" t="s">
        <v>47</v>
      </c>
      <c r="B124" s="159"/>
      <c r="C124" s="160"/>
      <c r="D124" s="159"/>
      <c r="E124" s="159"/>
      <c r="F124" s="160"/>
      <c r="G124" s="159"/>
      <c r="H124" s="159"/>
      <c r="I124" s="159"/>
      <c r="J124" s="159"/>
      <c r="K124" s="159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304"/>
      <c r="AE124" s="304"/>
      <c r="AF124" s="304"/>
      <c r="AG124" s="305"/>
      <c r="AH124" s="305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14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79"/>
      <c r="CE124" s="15"/>
      <c r="CF124" s="91"/>
      <c r="CG124" s="91"/>
      <c r="CH124" s="91"/>
      <c r="CI124" s="125"/>
      <c r="CJ124" s="125"/>
      <c r="CK124" s="91"/>
      <c r="CL124" s="91"/>
      <c r="CM124" s="109"/>
      <c r="CN124" s="123"/>
      <c r="CO124" s="109"/>
      <c r="CP124" s="109"/>
      <c r="CQ124" s="109"/>
      <c r="CR124" s="109"/>
      <c r="CS124" s="109"/>
      <c r="CT124" s="109"/>
      <c r="CU124" s="109"/>
      <c r="CV124" s="109"/>
      <c r="CW124" s="109"/>
      <c r="CX124" s="109"/>
      <c r="CY124" s="109"/>
      <c r="CZ124" s="109"/>
      <c r="DA124" s="109"/>
      <c r="DB124" s="109"/>
      <c r="DC124" s="109"/>
      <c r="DD124" s="109"/>
      <c r="DE124" s="109"/>
      <c r="DF124" s="88"/>
      <c r="DG124" s="93"/>
      <c r="DH124" s="88"/>
      <c r="DI124" s="93"/>
      <c r="DJ124" s="91"/>
      <c r="DK124" s="91"/>
      <c r="DL124" s="91"/>
      <c r="DM124" s="91"/>
      <c r="DN124" s="91"/>
      <c r="DO124" s="91"/>
      <c r="DP124" s="91">
        <v>9306</v>
      </c>
      <c r="DQ124" s="125">
        <v>9306</v>
      </c>
      <c r="DR124" s="91"/>
      <c r="DS124" s="125">
        <v>9306</v>
      </c>
      <c r="DT124" s="91"/>
      <c r="DU124" s="88" t="s">
        <v>114</v>
      </c>
      <c r="DV124" s="88"/>
      <c r="DW124" s="88"/>
      <c r="DX124" s="88"/>
      <c r="DY124" s="88"/>
      <c r="DZ124" s="88"/>
      <c r="EA124" s="88"/>
      <c r="EB124" s="88"/>
      <c r="EC124" s="91"/>
      <c r="ED124" s="91"/>
      <c r="EE124" s="91"/>
      <c r="EF124" s="91"/>
      <c r="EG124" s="91"/>
      <c r="EH124" s="91"/>
      <c r="EI124" s="88" t="s">
        <v>114</v>
      </c>
      <c r="EJ124" s="212" t="s">
        <v>114</v>
      </c>
    </row>
    <row r="125" spans="1:140" ht="12.75" hidden="1" customHeight="1" x14ac:dyDescent="0.25">
      <c r="A125" s="262" t="s">
        <v>289</v>
      </c>
      <c r="B125" s="263"/>
      <c r="C125" s="263">
        <v>200</v>
      </c>
      <c r="D125" s="263">
        <v>495</v>
      </c>
      <c r="E125" s="263"/>
      <c r="F125" s="263">
        <v>225</v>
      </c>
      <c r="G125" s="263"/>
      <c r="H125" s="263"/>
      <c r="I125" s="263">
        <v>2000</v>
      </c>
      <c r="J125" s="263"/>
      <c r="K125" s="263"/>
      <c r="L125" s="263">
        <v>2000</v>
      </c>
      <c r="M125" s="263"/>
      <c r="N125" s="264"/>
      <c r="O125" s="264">
        <v>2000</v>
      </c>
      <c r="P125" s="264"/>
      <c r="Q125" s="264"/>
      <c r="R125" s="264"/>
      <c r="S125" s="264"/>
      <c r="T125" s="264"/>
      <c r="U125" s="264"/>
      <c r="V125" s="264"/>
      <c r="W125" s="264"/>
      <c r="X125" s="264"/>
      <c r="Y125" s="265"/>
      <c r="Z125" s="266"/>
      <c r="AA125" s="266"/>
      <c r="AB125" s="267"/>
      <c r="AC125" s="264"/>
      <c r="AD125" s="267"/>
      <c r="AE125" s="267"/>
      <c r="AF125" s="267"/>
      <c r="AG125" s="266"/>
      <c r="AH125" s="266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35"/>
      <c r="BE125" s="148"/>
      <c r="BF125" s="148"/>
      <c r="BG125" s="148"/>
      <c r="BH125" s="148"/>
      <c r="BI125" s="148"/>
      <c r="BJ125" s="148"/>
      <c r="BK125" s="148"/>
      <c r="BL125" s="148"/>
      <c r="BM125" s="148"/>
      <c r="BN125" s="148"/>
      <c r="BO125" s="148"/>
      <c r="BP125" s="148"/>
      <c r="BQ125" s="148"/>
      <c r="BR125" s="148"/>
      <c r="BS125" s="148"/>
      <c r="BT125" s="148"/>
      <c r="BU125" s="148"/>
      <c r="BV125" s="148"/>
      <c r="BW125" s="148"/>
      <c r="BX125" s="148"/>
      <c r="BY125" s="148"/>
      <c r="BZ125" s="148"/>
      <c r="CA125" s="148"/>
      <c r="CB125" s="148"/>
      <c r="CC125" s="148"/>
      <c r="CD125" s="149"/>
      <c r="CE125" s="22"/>
      <c r="CI125" s="139"/>
      <c r="CJ125" s="139"/>
      <c r="CM125" s="101"/>
      <c r="CN125" s="140"/>
      <c r="CO125" s="101"/>
      <c r="CP125" s="101"/>
      <c r="CQ125" s="101"/>
      <c r="CR125" s="101"/>
      <c r="CS125" s="268"/>
      <c r="CT125" s="268"/>
      <c r="CU125" s="268"/>
      <c r="CV125" s="268"/>
      <c r="CW125" s="268"/>
      <c r="CX125" s="268"/>
      <c r="CY125" s="268"/>
      <c r="CZ125" s="268"/>
      <c r="DA125" s="268"/>
      <c r="DB125" s="268"/>
      <c r="DC125" s="268"/>
      <c r="DD125" s="268"/>
      <c r="DE125" s="268"/>
      <c r="DF125" s="269"/>
      <c r="DG125" s="138"/>
      <c r="DH125" s="5"/>
      <c r="DI125" s="138"/>
    </row>
    <row r="126" spans="1:140" ht="12.75" hidden="1" customHeight="1" x14ac:dyDescent="0.45">
      <c r="A126" s="134" t="s">
        <v>15</v>
      </c>
      <c r="B126" s="122"/>
      <c r="C126" s="122">
        <v>1300</v>
      </c>
      <c r="D126" s="122"/>
      <c r="E126" s="122"/>
      <c r="F126" s="122">
        <v>4700</v>
      </c>
      <c r="G126" s="122"/>
      <c r="H126" s="122"/>
      <c r="I126" s="122">
        <v>5120</v>
      </c>
      <c r="J126" s="122"/>
      <c r="K126" s="122">
        <v>4960</v>
      </c>
      <c r="L126" s="122">
        <v>4960</v>
      </c>
      <c r="M126" s="122">
        <v>4500</v>
      </c>
      <c r="N126" s="176">
        <v>5000</v>
      </c>
      <c r="O126" s="176">
        <v>5000</v>
      </c>
      <c r="P126" s="176"/>
      <c r="Q126" s="176"/>
      <c r="R126" s="176"/>
      <c r="S126" s="176"/>
      <c r="T126" s="176"/>
      <c r="U126" s="176"/>
      <c r="V126" s="176"/>
      <c r="W126" s="176"/>
      <c r="X126" s="176"/>
      <c r="Y126" s="178"/>
      <c r="Z126" s="175"/>
      <c r="AA126" s="175"/>
      <c r="AB126" s="176"/>
      <c r="AC126" s="176"/>
      <c r="AD126" s="176"/>
      <c r="AE126" s="176"/>
      <c r="AF126" s="176"/>
      <c r="AG126" s="176"/>
      <c r="AH126" s="176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2"/>
      <c r="DC126" s="122"/>
      <c r="DD126" s="122"/>
      <c r="DE126" s="122"/>
      <c r="DF126" s="122"/>
      <c r="DG126" s="139"/>
      <c r="DI126" s="139"/>
    </row>
    <row r="127" spans="1:140" ht="12.75" hidden="1" customHeight="1" x14ac:dyDescent="0.45">
      <c r="A127" s="134" t="s">
        <v>283</v>
      </c>
      <c r="B127" s="122"/>
      <c r="C127" s="122">
        <v>4000</v>
      </c>
      <c r="D127" s="122"/>
      <c r="E127" s="122"/>
      <c r="F127" s="122">
        <v>3200</v>
      </c>
      <c r="G127" s="122"/>
      <c r="H127" s="122"/>
      <c r="I127" s="122"/>
      <c r="J127" s="122"/>
      <c r="K127" s="122"/>
      <c r="L127" s="122"/>
      <c r="M127" s="122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8"/>
      <c r="Z127" s="175"/>
      <c r="AA127" s="175"/>
      <c r="AB127" s="176"/>
      <c r="AC127" s="176"/>
      <c r="AD127" s="176"/>
      <c r="AE127" s="176"/>
      <c r="AF127" s="176"/>
      <c r="AG127" s="176"/>
      <c r="AH127" s="176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2"/>
      <c r="DC127" s="122"/>
      <c r="DD127" s="122"/>
      <c r="DE127" s="122"/>
      <c r="DF127" s="122"/>
      <c r="DG127" s="139"/>
      <c r="DI127" s="139"/>
    </row>
    <row r="128" spans="1:140" s="1" customFormat="1" ht="15.75" customHeight="1" x14ac:dyDescent="0.3">
      <c r="A128" s="332" t="s">
        <v>16</v>
      </c>
      <c r="B128" s="332"/>
      <c r="C128" s="332"/>
      <c r="D128" s="332"/>
      <c r="E128" s="332"/>
      <c r="F128" s="332"/>
      <c r="G128" s="332"/>
      <c r="H128" s="33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2"/>
      <c r="X128" s="332"/>
      <c r="Y128" s="332"/>
      <c r="Z128" s="332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9"/>
      <c r="CG128" s="99"/>
      <c r="CH128" s="99"/>
      <c r="CI128" s="99"/>
      <c r="CJ128" s="99"/>
      <c r="CK128" s="99"/>
      <c r="CL128" s="99"/>
      <c r="CM128" s="99"/>
      <c r="CN128" s="99"/>
      <c r="CO128" s="99"/>
      <c r="CP128" s="99"/>
      <c r="CQ128" s="99"/>
      <c r="CR128" s="99"/>
      <c r="CS128" s="99"/>
      <c r="CT128" s="99"/>
      <c r="CU128" s="99"/>
      <c r="CV128" s="99"/>
      <c r="CW128" s="99"/>
      <c r="CX128" s="99"/>
      <c r="CY128" s="99"/>
      <c r="CZ128" s="99"/>
      <c r="DA128" s="99"/>
      <c r="DB128" s="99"/>
      <c r="DC128" s="99"/>
      <c r="DD128" s="99"/>
      <c r="DE128" s="99"/>
      <c r="DF128" s="99"/>
      <c r="DG128" s="99"/>
      <c r="DH128" s="99"/>
      <c r="DI128" s="99"/>
      <c r="DJ128" s="203"/>
      <c r="DK128" s="203"/>
      <c r="DL128" s="203"/>
      <c r="DM128" s="203"/>
      <c r="DN128" s="203"/>
      <c r="DO128" s="203"/>
      <c r="DP128" s="203"/>
      <c r="DQ128" s="203"/>
      <c r="DR128" s="203"/>
      <c r="DS128" s="203"/>
      <c r="DT128" s="203"/>
      <c r="DU128" s="203"/>
      <c r="DV128" s="203"/>
      <c r="DW128" s="203"/>
      <c r="DX128" s="203"/>
      <c r="DY128" s="203"/>
      <c r="DZ128" s="203"/>
      <c r="EA128" s="203"/>
      <c r="EB128" s="203"/>
      <c r="EC128" s="203"/>
      <c r="ED128" s="203"/>
      <c r="EE128" s="203"/>
      <c r="EF128" s="203"/>
      <c r="EG128" s="203"/>
      <c r="EH128" s="203"/>
      <c r="EI128" s="203"/>
      <c r="EJ128" s="203"/>
    </row>
    <row r="129" spans="1:140" s="1" customFormat="1" ht="12.75" hidden="1" customHeight="1" x14ac:dyDescent="0.3">
      <c r="A129" s="196" t="s">
        <v>17</v>
      </c>
      <c r="B129" s="147"/>
      <c r="C129" s="147"/>
      <c r="D129" s="147"/>
      <c r="E129" s="147"/>
      <c r="F129" s="147"/>
      <c r="G129" s="147">
        <v>500</v>
      </c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47"/>
      <c r="AG129" s="147"/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  <c r="BI129" s="147"/>
      <c r="BJ129" s="147"/>
      <c r="BK129" s="147"/>
      <c r="BL129" s="147"/>
      <c r="BM129" s="147"/>
      <c r="BN129" s="147"/>
      <c r="BO129" s="147"/>
      <c r="BP129" s="147"/>
      <c r="BQ129" s="147"/>
      <c r="BR129" s="147"/>
      <c r="BS129" s="147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197"/>
      <c r="CG129" s="197"/>
      <c r="CH129" s="197"/>
      <c r="CI129" s="197"/>
      <c r="CJ129" s="197"/>
      <c r="CK129" s="197"/>
      <c r="CL129" s="197"/>
      <c r="CM129" s="197"/>
      <c r="CN129" s="197"/>
      <c r="CO129" s="197"/>
      <c r="CP129" s="197"/>
      <c r="CQ129" s="197"/>
      <c r="CR129" s="197"/>
      <c r="CS129" s="197"/>
      <c r="CT129" s="197"/>
      <c r="CU129" s="197"/>
      <c r="CV129" s="197"/>
      <c r="CW129" s="197"/>
      <c r="CX129" s="197"/>
      <c r="CY129" s="197"/>
      <c r="CZ129" s="197"/>
      <c r="DA129" s="197"/>
      <c r="DB129" s="197"/>
      <c r="DC129" s="197"/>
      <c r="DD129" s="197"/>
      <c r="DE129" s="197"/>
      <c r="DF129" s="197"/>
      <c r="DG129" s="229"/>
    </row>
    <row r="130" spans="1:140" s="1" customFormat="1" ht="12.75" hidden="1" customHeight="1" x14ac:dyDescent="0.3">
      <c r="A130" s="270" t="s">
        <v>17</v>
      </c>
      <c r="B130" s="271"/>
      <c r="C130" s="271"/>
      <c r="D130" s="271"/>
      <c r="E130" s="271"/>
      <c r="F130" s="271"/>
      <c r="G130" s="272">
        <v>500</v>
      </c>
      <c r="H130" s="271"/>
      <c r="I130" s="272">
        <v>370</v>
      </c>
      <c r="J130" s="272">
        <v>340</v>
      </c>
      <c r="K130" s="272"/>
      <c r="L130" s="272"/>
      <c r="M130" s="272"/>
      <c r="N130" s="271"/>
      <c r="O130" s="271"/>
      <c r="P130" s="271"/>
      <c r="Q130" s="271"/>
      <c r="R130" s="271"/>
      <c r="S130" s="271"/>
      <c r="T130" s="271"/>
      <c r="U130" s="271"/>
      <c r="V130" s="271"/>
      <c r="W130" s="271"/>
      <c r="X130" s="271"/>
      <c r="Y130" s="271"/>
      <c r="Z130" s="271"/>
      <c r="AA130" s="271"/>
      <c r="AB130" s="271"/>
      <c r="AC130" s="271"/>
      <c r="AD130" s="271"/>
      <c r="AE130" s="271"/>
      <c r="AF130" s="271"/>
      <c r="AG130" s="271"/>
      <c r="AH130" s="271"/>
      <c r="AI130" s="271"/>
      <c r="AJ130" s="271"/>
      <c r="AK130" s="271"/>
      <c r="AL130" s="271"/>
      <c r="AM130" s="271"/>
      <c r="AN130" s="271"/>
      <c r="AO130" s="271"/>
      <c r="AP130" s="271"/>
      <c r="AQ130" s="271"/>
      <c r="AR130" s="271"/>
      <c r="AS130" s="271"/>
      <c r="AT130" s="271"/>
      <c r="AU130" s="271"/>
      <c r="AV130" s="271"/>
      <c r="AW130" s="271"/>
      <c r="AX130" s="271"/>
      <c r="AY130" s="271"/>
      <c r="AZ130" s="271"/>
      <c r="BA130" s="271"/>
      <c r="BB130" s="271"/>
      <c r="BC130" s="271"/>
      <c r="BD130" s="271"/>
      <c r="BE130" s="271"/>
      <c r="BF130" s="271"/>
      <c r="BG130" s="271"/>
      <c r="BH130" s="271"/>
      <c r="BI130" s="271"/>
      <c r="BJ130" s="271"/>
      <c r="BK130" s="271"/>
      <c r="BL130" s="271"/>
      <c r="BM130" s="271"/>
      <c r="BN130" s="271"/>
      <c r="BO130" s="271"/>
      <c r="BP130" s="271"/>
      <c r="BQ130" s="271"/>
      <c r="BR130" s="271"/>
      <c r="BS130" s="271"/>
      <c r="BT130" s="273"/>
      <c r="BU130" s="273"/>
      <c r="BV130" s="273"/>
      <c r="BW130" s="273"/>
      <c r="BX130" s="273"/>
      <c r="BY130" s="273"/>
      <c r="BZ130" s="273"/>
      <c r="CA130" s="273"/>
      <c r="CB130" s="273"/>
      <c r="CC130" s="273"/>
      <c r="CD130" s="273"/>
      <c r="CE130" s="273"/>
      <c r="CF130" s="274"/>
      <c r="CG130" s="274"/>
      <c r="CH130" s="274"/>
      <c r="CI130" s="274"/>
      <c r="CJ130" s="274"/>
      <c r="CK130" s="274"/>
      <c r="CL130" s="274"/>
      <c r="CM130" s="274"/>
      <c r="CN130" s="274"/>
      <c r="CO130" s="274"/>
      <c r="CP130" s="274"/>
      <c r="CQ130" s="274"/>
      <c r="CR130" s="274"/>
      <c r="CS130" s="274"/>
      <c r="CT130" s="274"/>
      <c r="CU130" s="274"/>
      <c r="CV130" s="274"/>
      <c r="CW130" s="274"/>
      <c r="CX130" s="274"/>
      <c r="CY130" s="274"/>
      <c r="CZ130" s="274"/>
      <c r="DA130" s="274"/>
      <c r="DB130" s="274"/>
      <c r="DC130" s="274"/>
      <c r="DD130" s="274"/>
      <c r="DE130" s="274"/>
      <c r="DF130" s="274"/>
      <c r="DG130" s="229"/>
    </row>
    <row r="131" spans="1:140" ht="12.75" customHeight="1" x14ac:dyDescent="0.25">
      <c r="A131" s="10" t="s">
        <v>12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1"/>
      <c r="O131" s="11"/>
      <c r="P131" s="11">
        <v>2000</v>
      </c>
      <c r="Q131" s="11">
        <v>1000</v>
      </c>
      <c r="R131" s="11">
        <v>7000</v>
      </c>
      <c r="S131" s="11">
        <v>4500</v>
      </c>
      <c r="T131" s="11">
        <v>3900</v>
      </c>
      <c r="U131" s="11"/>
      <c r="V131" s="11">
        <v>5000</v>
      </c>
      <c r="W131" s="11">
        <v>2000</v>
      </c>
      <c r="X131" s="11">
        <v>8000</v>
      </c>
      <c r="Y131" s="11">
        <v>3000</v>
      </c>
      <c r="Z131" s="12">
        <v>5100</v>
      </c>
      <c r="AA131" s="12">
        <v>10000</v>
      </c>
      <c r="AB131" s="12">
        <v>6000</v>
      </c>
      <c r="AC131" s="12">
        <v>13000</v>
      </c>
      <c r="AD131" s="13">
        <v>13000</v>
      </c>
      <c r="AE131" s="12">
        <v>13000</v>
      </c>
      <c r="AF131" s="13">
        <v>11700</v>
      </c>
      <c r="AG131" s="13">
        <v>11700</v>
      </c>
      <c r="AH131" s="13">
        <v>11700</v>
      </c>
      <c r="AI131" s="13">
        <v>10000</v>
      </c>
      <c r="AJ131" s="13">
        <v>10100</v>
      </c>
      <c r="AK131" s="13">
        <v>4900</v>
      </c>
      <c r="AL131" s="14">
        <v>7650</v>
      </c>
      <c r="AM131" s="14">
        <v>4900</v>
      </c>
      <c r="AN131" s="14">
        <v>8650</v>
      </c>
      <c r="AO131" s="14">
        <v>8512</v>
      </c>
      <c r="AP131" s="14">
        <v>14000</v>
      </c>
      <c r="AQ131" s="14">
        <v>4900</v>
      </c>
      <c r="AR131" s="14">
        <v>4900</v>
      </c>
      <c r="AS131" s="14">
        <v>14000</v>
      </c>
      <c r="AT131" s="14"/>
      <c r="AU131" s="14">
        <v>14000</v>
      </c>
      <c r="AV131" s="14"/>
      <c r="AW131" s="14">
        <v>14250</v>
      </c>
      <c r="AX131" s="14">
        <v>14250</v>
      </c>
      <c r="AY131" s="14">
        <v>14250</v>
      </c>
      <c r="AZ131" s="14">
        <v>14250</v>
      </c>
      <c r="BA131" s="14">
        <v>14250</v>
      </c>
      <c r="BB131" s="14">
        <v>20000</v>
      </c>
      <c r="BC131" s="14">
        <v>20000</v>
      </c>
      <c r="BD131" s="14">
        <f t="shared" ref="BD131:BD151" si="2">SUM(BA131 - BC131)</f>
        <v>-5750</v>
      </c>
      <c r="BE131" s="14">
        <v>11750</v>
      </c>
      <c r="BF131" s="14"/>
      <c r="BG131" s="14">
        <v>1000</v>
      </c>
      <c r="BH131" s="14">
        <v>8500</v>
      </c>
      <c r="BI131" s="14">
        <v>8250</v>
      </c>
      <c r="BJ131" s="14">
        <v>7475</v>
      </c>
      <c r="BK131" s="14">
        <v>8250</v>
      </c>
      <c r="BL131" s="14">
        <v>8085</v>
      </c>
      <c r="BM131" s="14">
        <v>8085</v>
      </c>
      <c r="BN131" s="14">
        <v>2200</v>
      </c>
      <c r="BO131" s="14">
        <v>3200</v>
      </c>
      <c r="BP131" s="14">
        <v>2090</v>
      </c>
      <c r="BQ131" s="14">
        <v>2200</v>
      </c>
      <c r="BR131" s="14"/>
      <c r="BS131" s="14"/>
      <c r="BT131" s="64"/>
      <c r="BU131" s="64"/>
      <c r="BV131" s="64"/>
      <c r="BW131" s="64"/>
      <c r="BX131" s="64">
        <v>500</v>
      </c>
      <c r="BY131" s="64">
        <v>1300</v>
      </c>
      <c r="BZ131" s="64"/>
      <c r="CA131" s="64">
        <v>1300</v>
      </c>
      <c r="CB131" s="64">
        <v>1700</v>
      </c>
      <c r="CC131" s="64"/>
      <c r="CD131" s="64"/>
      <c r="CE131" s="78" t="s">
        <v>114</v>
      </c>
      <c r="CF131" s="109"/>
      <c r="CG131" s="109"/>
      <c r="CH131" s="123"/>
      <c r="CI131" s="124">
        <v>800</v>
      </c>
      <c r="CJ131" s="123"/>
      <c r="CK131" s="123"/>
      <c r="CL131" s="123"/>
      <c r="CM131" s="123"/>
      <c r="CN131" s="123"/>
      <c r="CO131" s="123">
        <v>700</v>
      </c>
      <c r="CP131" s="123"/>
      <c r="CQ131" s="123"/>
      <c r="CR131" s="123"/>
      <c r="CS131" s="123"/>
      <c r="CT131" s="123"/>
      <c r="CU131" s="123"/>
      <c r="CV131" s="123"/>
      <c r="CW131" s="123"/>
      <c r="CX131" s="123"/>
      <c r="CY131" s="123"/>
      <c r="CZ131" s="123"/>
      <c r="DA131" s="123"/>
      <c r="DB131" s="123"/>
      <c r="DC131" s="123"/>
      <c r="DD131" s="123"/>
      <c r="DE131" s="123"/>
      <c r="DF131" s="78" t="s">
        <v>114</v>
      </c>
      <c r="DG131" s="183"/>
      <c r="DH131" s="183">
        <v>6500</v>
      </c>
      <c r="DI131" s="78"/>
      <c r="DJ131" s="245">
        <v>1000</v>
      </c>
      <c r="DK131" s="245"/>
      <c r="DL131" s="245"/>
      <c r="DM131" s="245"/>
      <c r="DN131" s="245"/>
      <c r="DO131" s="245"/>
      <c r="DP131" s="245"/>
      <c r="DQ131" s="245"/>
      <c r="DR131" s="245">
        <v>1000</v>
      </c>
      <c r="DS131" s="245">
        <v>1000</v>
      </c>
      <c r="DT131" s="245">
        <v>1000</v>
      </c>
      <c r="DU131" s="78" t="s">
        <v>385</v>
      </c>
      <c r="DV131" s="78"/>
      <c r="DW131" s="78"/>
      <c r="DY131" s="78"/>
      <c r="DZ131" s="78"/>
      <c r="EA131" s="183">
        <v>40000</v>
      </c>
      <c r="EB131" s="183">
        <v>500</v>
      </c>
      <c r="EC131" s="125">
        <v>40000</v>
      </c>
      <c r="ED131" s="125"/>
      <c r="EE131" s="125"/>
      <c r="EF131" s="125"/>
      <c r="EG131" s="125">
        <v>1800</v>
      </c>
      <c r="EH131" s="125">
        <v>1800</v>
      </c>
      <c r="EI131" s="91"/>
      <c r="EJ131" s="212" t="s">
        <v>424</v>
      </c>
    </row>
    <row r="132" spans="1:140" ht="12.75" hidden="1" customHeight="1" x14ac:dyDescent="0.25">
      <c r="A132" s="10" t="s">
        <v>130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2"/>
      <c r="AA132" s="12"/>
      <c r="AB132" s="12"/>
      <c r="AC132" s="12"/>
      <c r="AD132" s="13"/>
      <c r="AE132" s="12"/>
      <c r="AF132" s="13"/>
      <c r="AG132" s="13"/>
      <c r="AH132" s="13"/>
      <c r="AI132" s="13"/>
      <c r="AJ132" s="13"/>
      <c r="AK132" s="13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>
        <f t="shared" si="2"/>
        <v>0</v>
      </c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77"/>
      <c r="CF132" s="109"/>
      <c r="CG132" s="109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V132" s="123"/>
      <c r="CW132" s="123"/>
      <c r="CX132" s="123"/>
      <c r="CY132" s="123"/>
      <c r="CZ132" s="123"/>
      <c r="DA132" s="123"/>
      <c r="DB132" s="123"/>
      <c r="DC132" s="123"/>
      <c r="DD132" s="123"/>
      <c r="DE132" s="123"/>
      <c r="DF132" s="77"/>
      <c r="DG132" s="68"/>
      <c r="DH132" s="68"/>
      <c r="DI132" s="77"/>
      <c r="DJ132" s="91"/>
      <c r="DK132" s="91"/>
      <c r="DL132" s="91"/>
      <c r="DM132" s="91"/>
      <c r="DN132" s="91"/>
      <c r="DO132" s="91"/>
      <c r="DP132" s="91"/>
      <c r="DQ132" s="91"/>
      <c r="DR132" s="91"/>
      <c r="DS132" s="91"/>
      <c r="DT132" s="91"/>
      <c r="DU132" s="77"/>
      <c r="DV132" s="77"/>
      <c r="DW132" s="77"/>
      <c r="DX132" s="77"/>
      <c r="DY132" s="77"/>
      <c r="DZ132" s="77"/>
      <c r="EA132" s="77"/>
      <c r="EB132" s="77"/>
      <c r="EC132" s="91"/>
      <c r="ED132" s="91"/>
      <c r="EE132" s="91"/>
      <c r="EF132" s="91"/>
      <c r="EG132" s="91"/>
      <c r="EH132" s="91"/>
      <c r="EI132" s="91"/>
      <c r="EJ132" s="91"/>
    </row>
    <row r="133" spans="1:140" ht="12.75" hidden="1" customHeight="1" x14ac:dyDescent="0.25">
      <c r="A133" s="10" t="s">
        <v>282</v>
      </c>
      <c r="B133" s="10"/>
      <c r="C133" s="10"/>
      <c r="D133" s="10">
        <v>2500</v>
      </c>
      <c r="E133" s="10">
        <v>6000</v>
      </c>
      <c r="F133" s="10">
        <v>9265</v>
      </c>
      <c r="G133" s="10">
        <v>6000</v>
      </c>
      <c r="H133" s="10">
        <v>3600</v>
      </c>
      <c r="I133" s="10">
        <v>5905</v>
      </c>
      <c r="J133" s="10">
        <v>6000</v>
      </c>
      <c r="K133" s="10">
        <v>3200</v>
      </c>
      <c r="L133" s="10">
        <v>3200</v>
      </c>
      <c r="M133" s="10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2"/>
      <c r="AA133" s="12"/>
      <c r="AB133" s="12"/>
      <c r="AC133" s="12"/>
      <c r="AD133" s="13"/>
      <c r="AE133" s="12"/>
      <c r="AF133" s="13"/>
      <c r="AG133" s="13"/>
      <c r="AH133" s="13"/>
      <c r="AI133" s="13"/>
      <c r="AJ133" s="13"/>
      <c r="AK133" s="13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77"/>
      <c r="CF133" s="109"/>
      <c r="CG133" s="109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V133" s="123"/>
      <c r="CW133" s="123"/>
      <c r="CX133" s="123"/>
      <c r="CY133" s="123"/>
      <c r="CZ133" s="123"/>
      <c r="DA133" s="123"/>
      <c r="DB133" s="123"/>
      <c r="DC133" s="123"/>
      <c r="DD133" s="123"/>
      <c r="DE133" s="123"/>
      <c r="DF133" s="77"/>
      <c r="DG133" s="68"/>
      <c r="DH133" s="68"/>
      <c r="DI133" s="77"/>
      <c r="DJ133" s="91"/>
      <c r="DK133" s="91"/>
      <c r="DL133" s="91"/>
      <c r="DM133" s="91"/>
      <c r="DN133" s="91"/>
      <c r="DO133" s="91"/>
      <c r="DP133" s="91"/>
      <c r="DQ133" s="91"/>
      <c r="DR133" s="91"/>
      <c r="DS133" s="91"/>
      <c r="DT133" s="91"/>
      <c r="DU133" s="77"/>
      <c r="DV133" s="77"/>
      <c r="DW133" s="77"/>
      <c r="DX133" s="77"/>
      <c r="DY133" s="77"/>
      <c r="DZ133" s="77"/>
      <c r="EA133" s="77"/>
      <c r="EB133" s="77"/>
      <c r="EC133" s="91"/>
      <c r="ED133" s="91"/>
      <c r="EE133" s="91"/>
      <c r="EF133" s="91"/>
      <c r="EG133" s="91"/>
      <c r="EH133" s="91"/>
      <c r="EI133" s="91"/>
      <c r="EJ133" s="91"/>
    </row>
    <row r="134" spans="1:140" ht="12.75" customHeight="1" x14ac:dyDescent="0.25">
      <c r="A134" s="18" t="s">
        <v>88</v>
      </c>
      <c r="B134" s="18"/>
      <c r="C134" s="18"/>
      <c r="D134" s="18"/>
      <c r="E134" s="18"/>
      <c r="F134" s="18"/>
      <c r="G134" s="10"/>
      <c r="H134" s="18"/>
      <c r="I134" s="10"/>
      <c r="J134" s="10"/>
      <c r="K134" s="10"/>
      <c r="L134" s="10"/>
      <c r="M134" s="10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2">
        <v>0</v>
      </c>
      <c r="AA134" s="12"/>
      <c r="AB134" s="12">
        <v>0</v>
      </c>
      <c r="AC134" s="12"/>
      <c r="AD134" s="14">
        <v>1200</v>
      </c>
      <c r="AE134" s="12"/>
      <c r="AF134" s="14"/>
      <c r="AG134" s="14" t="s">
        <v>2</v>
      </c>
      <c r="AH134" s="14"/>
      <c r="AI134" s="14">
        <v>167</v>
      </c>
      <c r="AJ134" s="14"/>
      <c r="AK134" s="14"/>
      <c r="AL134" s="14"/>
      <c r="AM134" s="14"/>
      <c r="AN134" s="14"/>
      <c r="AO134" s="14"/>
      <c r="AP134" s="14"/>
      <c r="AQ134" s="14" t="s">
        <v>2</v>
      </c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>
        <v>0</v>
      </c>
      <c r="BC134" s="14"/>
      <c r="BD134" s="14">
        <f t="shared" si="2"/>
        <v>0</v>
      </c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80" t="s">
        <v>2</v>
      </c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77" t="s">
        <v>114</v>
      </c>
      <c r="CF134" s="109"/>
      <c r="CG134" s="109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V134" s="123"/>
      <c r="CW134" s="123"/>
      <c r="CX134" s="123"/>
      <c r="CY134" s="123"/>
      <c r="CZ134" s="123"/>
      <c r="DA134" s="123"/>
      <c r="DB134" s="123"/>
      <c r="DC134" s="123"/>
      <c r="DD134" s="123"/>
      <c r="DE134" s="123"/>
      <c r="DF134" s="77" t="s">
        <v>114</v>
      </c>
      <c r="DG134" s="68"/>
      <c r="DH134" s="68"/>
      <c r="DI134" s="77"/>
      <c r="DJ134" s="91"/>
      <c r="DK134" s="91"/>
      <c r="DL134" s="91"/>
      <c r="DM134" s="91"/>
      <c r="DN134" s="91"/>
      <c r="DO134" s="91"/>
      <c r="DP134" s="91"/>
      <c r="DQ134" s="91"/>
      <c r="DR134" s="91"/>
      <c r="DS134" s="91"/>
      <c r="DT134" s="91"/>
      <c r="DU134" s="77" t="s">
        <v>114</v>
      </c>
      <c r="DV134" s="77"/>
      <c r="DW134" s="77"/>
      <c r="DX134" s="77"/>
      <c r="DY134" s="77"/>
      <c r="DZ134" s="77"/>
      <c r="EA134" s="77"/>
      <c r="EB134" s="77"/>
      <c r="EC134" s="91"/>
      <c r="ED134" s="91"/>
      <c r="EE134" s="91"/>
      <c r="EF134" s="91"/>
      <c r="EG134" s="91"/>
      <c r="EH134" s="91"/>
      <c r="EI134" s="88" t="s">
        <v>114</v>
      </c>
      <c r="EJ134" s="88" t="s">
        <v>114</v>
      </c>
    </row>
    <row r="135" spans="1:140" ht="12.75" hidden="1" customHeight="1" x14ac:dyDescent="0.25">
      <c r="A135" s="10" t="s">
        <v>8</v>
      </c>
      <c r="B135" s="18"/>
      <c r="C135" s="18"/>
      <c r="D135" s="18"/>
      <c r="E135" s="18"/>
      <c r="F135" s="18"/>
      <c r="G135" s="10"/>
      <c r="H135" s="18"/>
      <c r="I135" s="10"/>
      <c r="J135" s="10"/>
      <c r="K135" s="10"/>
      <c r="L135" s="10"/>
      <c r="M135" s="10"/>
      <c r="N135" s="14"/>
      <c r="O135" s="14"/>
      <c r="P135" s="14"/>
      <c r="Q135" s="14"/>
      <c r="R135" s="14"/>
      <c r="S135" s="14"/>
      <c r="T135" s="14"/>
      <c r="U135" s="14"/>
      <c r="V135" s="14">
        <v>972</v>
      </c>
      <c r="W135" s="14"/>
      <c r="X135" s="14">
        <v>1000</v>
      </c>
      <c r="Y135" s="14"/>
      <c r="Z135" s="12"/>
      <c r="AA135" s="12"/>
      <c r="AB135" s="12"/>
      <c r="AC135" s="12"/>
      <c r="AD135" s="14"/>
      <c r="AE135" s="12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77"/>
      <c r="CF135" s="109"/>
      <c r="CG135" s="109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V135" s="123"/>
      <c r="CW135" s="123"/>
      <c r="CX135" s="123"/>
      <c r="CY135" s="123"/>
      <c r="CZ135" s="123"/>
      <c r="DA135" s="123"/>
      <c r="DB135" s="123"/>
      <c r="DC135" s="123"/>
      <c r="DD135" s="123"/>
      <c r="DE135" s="123"/>
      <c r="DF135" s="77"/>
      <c r="DG135" s="68"/>
      <c r="DH135" s="68"/>
      <c r="DI135" s="77"/>
      <c r="DJ135" s="91"/>
      <c r="DK135" s="91"/>
      <c r="DL135" s="91"/>
      <c r="DM135" s="91"/>
      <c r="DN135" s="91"/>
      <c r="DO135" s="91"/>
      <c r="DP135" s="91"/>
      <c r="DQ135" s="91"/>
      <c r="DR135" s="91"/>
      <c r="DS135" s="91"/>
      <c r="DT135" s="91"/>
      <c r="DU135" s="77"/>
      <c r="DV135" s="77"/>
      <c r="DW135" s="77"/>
      <c r="DX135" s="77"/>
      <c r="DY135" s="77"/>
      <c r="DZ135" s="77"/>
      <c r="EA135" s="77"/>
      <c r="EB135" s="77"/>
      <c r="EC135" s="91"/>
      <c r="ED135" s="91"/>
      <c r="EE135" s="91"/>
      <c r="EF135" s="91"/>
      <c r="EG135" s="91"/>
      <c r="EH135" s="91"/>
      <c r="EI135" s="91"/>
      <c r="EJ135" s="91"/>
    </row>
    <row r="136" spans="1:140" ht="12.75" hidden="1" customHeight="1" x14ac:dyDescent="0.25">
      <c r="A136" s="16" t="s">
        <v>80</v>
      </c>
      <c r="B136" s="16"/>
      <c r="C136" s="16">
        <v>850</v>
      </c>
      <c r="D136" s="16">
        <v>2500</v>
      </c>
      <c r="E136" s="16">
        <v>16100</v>
      </c>
      <c r="F136" s="16">
        <v>54000</v>
      </c>
      <c r="G136" s="10">
        <v>26100</v>
      </c>
      <c r="H136" s="16">
        <v>12000</v>
      </c>
      <c r="I136" s="10">
        <v>69700</v>
      </c>
      <c r="J136" s="10">
        <v>5200</v>
      </c>
      <c r="K136" s="10">
        <v>9785</v>
      </c>
      <c r="L136" s="10">
        <v>9785</v>
      </c>
      <c r="M136" s="10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>
        <v>35000</v>
      </c>
      <c r="Y136" s="13">
        <v>15000</v>
      </c>
      <c r="Z136" s="12">
        <v>23000</v>
      </c>
      <c r="AA136" s="12">
        <v>35000</v>
      </c>
      <c r="AB136" s="12">
        <v>23000</v>
      </c>
      <c r="AC136" s="12">
        <v>2700</v>
      </c>
      <c r="AD136" s="13">
        <v>14000</v>
      </c>
      <c r="AE136" s="12">
        <v>2700</v>
      </c>
      <c r="AF136" s="13"/>
      <c r="AG136" s="13">
        <v>12000</v>
      </c>
      <c r="AH136" s="13">
        <v>2000</v>
      </c>
      <c r="AI136" s="13">
        <v>1000</v>
      </c>
      <c r="AJ136" s="13">
        <v>175</v>
      </c>
      <c r="AK136" s="13"/>
      <c r="AL136" s="14">
        <v>2480</v>
      </c>
      <c r="AM136" s="14">
        <v>1000</v>
      </c>
      <c r="AN136" s="14">
        <v>2500</v>
      </c>
      <c r="AO136" s="14">
        <v>1609</v>
      </c>
      <c r="AP136" s="14">
        <v>885</v>
      </c>
      <c r="AQ136" s="14"/>
      <c r="AR136" s="14">
        <v>885</v>
      </c>
      <c r="AS136" s="14">
        <v>885</v>
      </c>
      <c r="AT136" s="14"/>
      <c r="AU136" s="14">
        <v>885</v>
      </c>
      <c r="AV136" s="14"/>
      <c r="AW136" s="14">
        <v>885</v>
      </c>
      <c r="AX136" s="14">
        <v>0</v>
      </c>
      <c r="AY136" s="14">
        <v>885</v>
      </c>
      <c r="AZ136" s="14">
        <v>885</v>
      </c>
      <c r="BA136" s="14">
        <v>836</v>
      </c>
      <c r="BB136" s="14">
        <v>838</v>
      </c>
      <c r="BC136" s="14">
        <v>2750</v>
      </c>
      <c r="BD136" s="14">
        <f t="shared" si="2"/>
        <v>-1914</v>
      </c>
      <c r="BE136" s="14"/>
      <c r="BF136" s="14"/>
      <c r="BG136" s="14"/>
      <c r="BH136" s="14">
        <v>4000</v>
      </c>
      <c r="BI136" s="14"/>
      <c r="BJ136" s="14"/>
      <c r="BK136" s="14"/>
      <c r="BL136" s="14"/>
      <c r="BM136" s="14"/>
      <c r="BN136" s="14"/>
      <c r="BO136" s="14">
        <v>2000</v>
      </c>
      <c r="BP136" s="14"/>
      <c r="BQ136" s="14"/>
      <c r="BR136" s="14"/>
      <c r="BS136" s="1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77" t="s">
        <v>117</v>
      </c>
      <c r="CF136" s="109"/>
      <c r="CG136" s="109"/>
      <c r="CH136" s="123"/>
      <c r="CI136" s="123"/>
      <c r="CJ136" s="123"/>
      <c r="CK136" s="123"/>
      <c r="CL136" s="123"/>
      <c r="CM136" s="123"/>
      <c r="CN136" s="123"/>
      <c r="CO136" s="123"/>
      <c r="CP136" s="123"/>
      <c r="CQ136" s="123"/>
      <c r="CR136" s="123"/>
      <c r="CS136" s="123"/>
      <c r="CT136" s="123"/>
      <c r="CU136" s="123"/>
      <c r="CV136" s="123"/>
      <c r="CW136" s="123"/>
      <c r="CX136" s="123"/>
      <c r="CY136" s="123"/>
      <c r="CZ136" s="123"/>
      <c r="DA136" s="123"/>
      <c r="DB136" s="123"/>
      <c r="DC136" s="123"/>
      <c r="DD136" s="123"/>
      <c r="DE136" s="123"/>
      <c r="DF136" s="77" t="s">
        <v>117</v>
      </c>
      <c r="DG136" s="68"/>
      <c r="DH136" s="68"/>
      <c r="DI136" s="77"/>
      <c r="DJ136" s="91"/>
      <c r="DK136" s="91"/>
      <c r="DL136" s="91"/>
      <c r="DM136" s="91"/>
      <c r="DN136" s="91"/>
      <c r="DO136" s="91"/>
      <c r="DP136" s="91"/>
      <c r="DQ136" s="91"/>
      <c r="DR136" s="91"/>
      <c r="DS136" s="91"/>
      <c r="DT136" s="91"/>
      <c r="DU136" s="77" t="s">
        <v>117</v>
      </c>
      <c r="DV136" s="77"/>
      <c r="DW136" s="77"/>
      <c r="DX136" s="77"/>
      <c r="DY136" s="77"/>
      <c r="DZ136" s="77"/>
      <c r="EA136" s="77"/>
      <c r="EB136" s="77"/>
      <c r="EC136" s="91"/>
      <c r="ED136" s="91"/>
      <c r="EE136" s="91"/>
      <c r="EF136" s="91"/>
      <c r="EG136" s="91"/>
      <c r="EH136" s="91"/>
      <c r="EI136" s="91"/>
      <c r="EJ136" s="91"/>
    </row>
    <row r="137" spans="1:140" ht="12.75" customHeight="1" x14ac:dyDescent="0.25">
      <c r="A137" s="16" t="s">
        <v>138</v>
      </c>
      <c r="B137" s="16"/>
      <c r="C137" s="16"/>
      <c r="D137" s="16"/>
      <c r="E137" s="16"/>
      <c r="F137" s="16"/>
      <c r="G137" s="10"/>
      <c r="H137" s="16"/>
      <c r="I137" s="10"/>
      <c r="J137" s="10"/>
      <c r="K137" s="10"/>
      <c r="L137" s="10"/>
      <c r="M137" s="10"/>
      <c r="N137" s="13"/>
      <c r="O137" s="13"/>
      <c r="P137" s="13">
        <v>4000</v>
      </c>
      <c r="Q137" s="13">
        <v>2000</v>
      </c>
      <c r="R137" s="13">
        <v>50000</v>
      </c>
      <c r="S137" s="13">
        <v>10000</v>
      </c>
      <c r="T137" s="13">
        <v>5000</v>
      </c>
      <c r="U137" s="13"/>
      <c r="V137" s="13">
        <v>12000</v>
      </c>
      <c r="W137" s="13">
        <v>7000</v>
      </c>
      <c r="X137" s="13">
        <v>50000</v>
      </c>
      <c r="Y137" s="13">
        <v>20000</v>
      </c>
      <c r="Z137" s="12">
        <v>20000</v>
      </c>
      <c r="AA137" s="12">
        <v>50000</v>
      </c>
      <c r="AB137" s="12">
        <v>27500</v>
      </c>
      <c r="AC137" s="12">
        <v>48000</v>
      </c>
      <c r="AD137" s="13">
        <v>60000</v>
      </c>
      <c r="AE137" s="12">
        <v>48000</v>
      </c>
      <c r="AF137" s="13">
        <v>43500</v>
      </c>
      <c r="AG137" s="13">
        <v>50000</v>
      </c>
      <c r="AH137" s="13">
        <v>43500</v>
      </c>
      <c r="AI137" s="13">
        <v>36000</v>
      </c>
      <c r="AJ137" s="13">
        <v>50000</v>
      </c>
      <c r="AK137" s="13">
        <v>42000</v>
      </c>
      <c r="AL137" s="14">
        <v>60000</v>
      </c>
      <c r="AM137" s="14">
        <v>40000</v>
      </c>
      <c r="AN137" s="14">
        <v>42000</v>
      </c>
      <c r="AO137" s="14">
        <v>41328</v>
      </c>
      <c r="AP137" s="14">
        <v>38500</v>
      </c>
      <c r="AQ137" s="14">
        <v>25092</v>
      </c>
      <c r="AR137" s="14">
        <v>24000</v>
      </c>
      <c r="AS137" s="14">
        <v>26092</v>
      </c>
      <c r="AT137" s="14"/>
      <c r="AU137" s="14">
        <v>25092</v>
      </c>
      <c r="AV137" s="14">
        <v>7800</v>
      </c>
      <c r="AW137" s="14">
        <v>1000</v>
      </c>
      <c r="AX137" s="14">
        <v>6500</v>
      </c>
      <c r="AY137" s="14">
        <v>1000</v>
      </c>
      <c r="AZ137" s="14">
        <v>1000</v>
      </c>
      <c r="BA137" s="14">
        <v>1000</v>
      </c>
      <c r="BB137" s="14">
        <v>4330</v>
      </c>
      <c r="BC137" s="14">
        <v>4330</v>
      </c>
      <c r="BD137" s="14">
        <f t="shared" si="2"/>
        <v>-3330</v>
      </c>
      <c r="BE137" s="14">
        <v>2243</v>
      </c>
      <c r="BF137" s="14"/>
      <c r="BG137" s="14">
        <v>4330</v>
      </c>
      <c r="BH137" s="14">
        <v>400</v>
      </c>
      <c r="BI137" s="14">
        <v>350</v>
      </c>
      <c r="BJ137" s="14">
        <v>317</v>
      </c>
      <c r="BK137" s="14">
        <v>350</v>
      </c>
      <c r="BL137" s="14">
        <v>343</v>
      </c>
      <c r="BM137" s="14">
        <v>1211</v>
      </c>
      <c r="BN137" s="14">
        <v>500</v>
      </c>
      <c r="BO137" s="14">
        <v>5000</v>
      </c>
      <c r="BP137" s="14">
        <v>475</v>
      </c>
      <c r="BQ137" s="14">
        <v>500</v>
      </c>
      <c r="BR137" s="14">
        <v>499</v>
      </c>
      <c r="BS137" s="14">
        <v>100</v>
      </c>
      <c r="BT137" s="64">
        <v>4500</v>
      </c>
      <c r="BU137" s="64">
        <v>95</v>
      </c>
      <c r="BV137" s="64">
        <v>100</v>
      </c>
      <c r="BW137" s="64">
        <v>100</v>
      </c>
      <c r="BX137" s="64">
        <v>100</v>
      </c>
      <c r="BY137" s="64">
        <v>6000</v>
      </c>
      <c r="BZ137" s="64">
        <v>7500</v>
      </c>
      <c r="CA137" s="64">
        <v>6000</v>
      </c>
      <c r="CB137" s="64">
        <v>6000</v>
      </c>
      <c r="CC137" s="64">
        <v>1200</v>
      </c>
      <c r="CD137" s="64">
        <v>1200</v>
      </c>
      <c r="CE137" s="77" t="s">
        <v>117</v>
      </c>
      <c r="CF137" s="80">
        <v>1200</v>
      </c>
      <c r="CG137" s="109">
        <v>1200</v>
      </c>
      <c r="CH137" s="123">
        <v>1200</v>
      </c>
      <c r="CI137" s="123">
        <v>1200</v>
      </c>
      <c r="CJ137" s="123">
        <v>1056</v>
      </c>
      <c r="CK137" s="123">
        <v>1056</v>
      </c>
      <c r="CL137" s="123">
        <v>1056</v>
      </c>
      <c r="CM137" s="123">
        <v>1056</v>
      </c>
      <c r="CN137" s="123">
        <v>1056</v>
      </c>
      <c r="CO137" s="123"/>
      <c r="CP137" s="123"/>
      <c r="CQ137" s="123"/>
      <c r="CR137" s="123"/>
      <c r="CS137" s="123"/>
      <c r="CT137" s="123"/>
      <c r="CU137" s="123"/>
      <c r="CV137" s="123"/>
      <c r="CW137" s="123"/>
      <c r="CX137" s="123"/>
      <c r="CY137" s="123"/>
      <c r="CZ137" s="123"/>
      <c r="DA137" s="123"/>
      <c r="DB137" s="123"/>
      <c r="DC137" s="123"/>
      <c r="DD137" s="123"/>
      <c r="DE137" s="123"/>
      <c r="DF137" s="78" t="s">
        <v>229</v>
      </c>
      <c r="DG137" s="183"/>
      <c r="DH137" s="183"/>
      <c r="DI137" s="78"/>
      <c r="DJ137" s="91"/>
      <c r="DK137" s="91"/>
      <c r="DL137" s="91"/>
      <c r="DM137" s="91"/>
      <c r="DN137" s="91"/>
      <c r="DO137" s="91"/>
      <c r="DP137" s="91"/>
      <c r="DQ137" s="91"/>
      <c r="DR137" s="91"/>
      <c r="DS137" s="91"/>
      <c r="DT137" s="91"/>
      <c r="DU137" s="78" t="s">
        <v>229</v>
      </c>
      <c r="DV137" s="78"/>
      <c r="DW137" s="78"/>
      <c r="DX137" s="78"/>
      <c r="DY137" s="78"/>
      <c r="DZ137" s="78"/>
      <c r="EA137" s="78"/>
      <c r="EB137" s="78"/>
      <c r="EC137" s="91"/>
      <c r="ED137" s="91"/>
      <c r="EE137" s="91"/>
      <c r="EF137" s="91"/>
      <c r="EG137" s="91"/>
      <c r="EH137" s="125">
        <v>8000</v>
      </c>
      <c r="EI137" s="91"/>
      <c r="EJ137" s="5" t="s">
        <v>419</v>
      </c>
    </row>
    <row r="138" spans="1:140" ht="12.75" hidden="1" customHeight="1" x14ac:dyDescent="0.25">
      <c r="A138" s="16" t="s">
        <v>139</v>
      </c>
      <c r="B138" s="16"/>
      <c r="C138" s="16">
        <v>8306</v>
      </c>
      <c r="D138" s="16">
        <v>4306</v>
      </c>
      <c r="E138" s="16">
        <v>8935</v>
      </c>
      <c r="F138" s="16">
        <v>8935</v>
      </c>
      <c r="G138" s="10">
        <v>8935</v>
      </c>
      <c r="H138" s="16"/>
      <c r="I138" s="91"/>
      <c r="J138" s="91"/>
      <c r="K138" s="91"/>
      <c r="L138" s="91"/>
      <c r="M138" s="91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2"/>
      <c r="AA138" s="12"/>
      <c r="AB138" s="12"/>
      <c r="AC138" s="12"/>
      <c r="AD138" s="13"/>
      <c r="AE138" s="12"/>
      <c r="AF138" s="13"/>
      <c r="AG138" s="13"/>
      <c r="AH138" s="13"/>
      <c r="AI138" s="13"/>
      <c r="AJ138" s="13"/>
      <c r="AK138" s="13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>
        <v>2500</v>
      </c>
      <c r="BC138" s="14"/>
      <c r="BD138" s="14">
        <f t="shared" si="2"/>
        <v>0</v>
      </c>
      <c r="BE138" s="14">
        <v>2087</v>
      </c>
      <c r="BF138" s="14"/>
      <c r="BG138" s="14"/>
      <c r="BH138" s="14">
        <v>2100</v>
      </c>
      <c r="BI138" s="14"/>
      <c r="BJ138" s="14"/>
      <c r="BK138" s="14"/>
      <c r="BL138" s="14"/>
      <c r="BM138" s="14"/>
      <c r="BN138" s="14"/>
      <c r="BO138" s="14">
        <v>2100</v>
      </c>
      <c r="BP138" s="14"/>
      <c r="BQ138" s="14"/>
      <c r="BR138" s="14"/>
      <c r="BS138" s="14"/>
      <c r="BT138" s="64">
        <v>2100</v>
      </c>
      <c r="BU138" s="64"/>
      <c r="BV138" s="64"/>
      <c r="BW138" s="64"/>
      <c r="BX138" s="64">
        <v>2087</v>
      </c>
      <c r="BY138" s="64"/>
      <c r="BZ138" s="64">
        <v>2100</v>
      </c>
      <c r="CA138" s="64"/>
      <c r="CB138" s="64"/>
      <c r="CC138" s="64"/>
      <c r="CD138" s="64"/>
      <c r="CE138" s="77" t="s">
        <v>140</v>
      </c>
      <c r="CF138" s="109"/>
      <c r="CG138" s="109"/>
      <c r="CH138" s="123"/>
      <c r="CI138" s="123"/>
      <c r="CJ138" s="123"/>
      <c r="CK138" s="123"/>
      <c r="CL138" s="123"/>
      <c r="CM138" s="123"/>
      <c r="CN138" s="123"/>
      <c r="CO138" s="123"/>
      <c r="CP138" s="123"/>
      <c r="CQ138" s="123"/>
      <c r="CR138" s="123"/>
      <c r="CS138" s="123"/>
      <c r="CT138" s="123"/>
      <c r="CU138" s="123"/>
      <c r="CV138" s="123"/>
      <c r="CW138" s="123"/>
      <c r="CX138" s="123"/>
      <c r="CY138" s="123"/>
      <c r="CZ138" s="123"/>
      <c r="DA138" s="123"/>
      <c r="DB138" s="123"/>
      <c r="DC138" s="123"/>
      <c r="DD138" s="123"/>
      <c r="DE138" s="123"/>
      <c r="DF138" s="77" t="s">
        <v>140</v>
      </c>
      <c r="DG138" s="68"/>
      <c r="DH138" s="68"/>
      <c r="DI138" s="77"/>
      <c r="DJ138" s="91"/>
      <c r="DK138" s="91"/>
      <c r="DL138" s="91"/>
      <c r="DM138" s="91"/>
      <c r="DN138" s="91"/>
      <c r="DO138" s="91"/>
      <c r="DP138" s="91"/>
      <c r="DQ138" s="91"/>
      <c r="DR138" s="91"/>
      <c r="DS138" s="91"/>
      <c r="DT138" s="91"/>
      <c r="DU138" s="77" t="s">
        <v>140</v>
      </c>
      <c r="DV138" s="77"/>
      <c r="DW138" s="77"/>
      <c r="DX138" s="77"/>
      <c r="DY138" s="77"/>
      <c r="DZ138" s="77"/>
      <c r="EA138" s="77"/>
      <c r="EB138" s="77"/>
      <c r="EC138" s="91"/>
      <c r="ED138" s="91"/>
      <c r="EE138" s="91"/>
      <c r="EF138" s="91"/>
      <c r="EG138" s="91"/>
      <c r="EH138" s="91"/>
      <c r="EI138" s="91"/>
      <c r="EJ138" s="91"/>
    </row>
    <row r="139" spans="1:140" ht="12.75" hidden="1" customHeight="1" x14ac:dyDescent="0.25">
      <c r="A139" s="18" t="s">
        <v>82</v>
      </c>
      <c r="B139" s="18"/>
      <c r="C139" s="18"/>
      <c r="D139" s="18"/>
      <c r="E139" s="18"/>
      <c r="F139" s="18"/>
      <c r="G139" s="10">
        <v>6000</v>
      </c>
      <c r="H139" s="18"/>
      <c r="I139" s="10">
        <v>10515</v>
      </c>
      <c r="J139" s="10">
        <v>6000</v>
      </c>
      <c r="K139" s="10"/>
      <c r="L139" s="10" t="s">
        <v>2</v>
      </c>
      <c r="M139" s="10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3" t="s">
        <v>70</v>
      </c>
      <c r="Z139" s="12">
        <v>0</v>
      </c>
      <c r="AA139" s="12">
        <v>3000</v>
      </c>
      <c r="AB139" s="12"/>
      <c r="AC139" s="12"/>
      <c r="AD139" s="13">
        <v>0</v>
      </c>
      <c r="AE139" s="12"/>
      <c r="AF139" s="13">
        <v>5700</v>
      </c>
      <c r="AG139" s="13">
        <v>5700</v>
      </c>
      <c r="AH139" s="13"/>
      <c r="AI139" s="13">
        <v>5000</v>
      </c>
      <c r="AJ139" s="13" t="s">
        <v>2</v>
      </c>
      <c r="AK139" s="13"/>
      <c r="AL139" s="14">
        <v>8000</v>
      </c>
      <c r="AM139" s="14">
        <v>2000</v>
      </c>
      <c r="AN139" s="14">
        <v>5700</v>
      </c>
      <c r="AO139" s="14">
        <v>3545</v>
      </c>
      <c r="AP139" s="14">
        <v>3000</v>
      </c>
      <c r="AQ139" s="14"/>
      <c r="AR139" s="14"/>
      <c r="AS139" s="14"/>
      <c r="AT139" s="14"/>
      <c r="AU139" s="14"/>
      <c r="AV139" s="14">
        <v>2445</v>
      </c>
      <c r="AW139" s="14"/>
      <c r="AX139" s="14"/>
      <c r="AY139" s="14"/>
      <c r="AZ139" s="14"/>
      <c r="BA139" s="14"/>
      <c r="BB139" s="14"/>
      <c r="BC139" s="14"/>
      <c r="BD139" s="14">
        <f t="shared" si="2"/>
        <v>0</v>
      </c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64"/>
      <c r="BU139" s="64"/>
      <c r="BV139" s="64"/>
      <c r="BW139" s="64"/>
      <c r="BX139" s="64"/>
      <c r="BY139" s="64"/>
      <c r="BZ139" s="64"/>
      <c r="CA139" s="64"/>
      <c r="CB139" s="64"/>
      <c r="CC139" s="64"/>
      <c r="CD139" s="64"/>
      <c r="CE139" s="77" t="s">
        <v>148</v>
      </c>
      <c r="CF139" s="109"/>
      <c r="CG139" s="109"/>
      <c r="CH139" s="123"/>
      <c r="CI139" s="123"/>
      <c r="CJ139" s="123"/>
      <c r="CK139" s="123"/>
      <c r="CL139" s="123"/>
      <c r="CM139" s="123"/>
      <c r="CN139" s="123"/>
      <c r="CO139" s="123"/>
      <c r="CP139" s="123"/>
      <c r="CQ139" s="123"/>
      <c r="CR139" s="123"/>
      <c r="CS139" s="123"/>
      <c r="CT139" s="123"/>
      <c r="CU139" s="123"/>
      <c r="CV139" s="123"/>
      <c r="CW139" s="123"/>
      <c r="CX139" s="123"/>
      <c r="CY139" s="123"/>
      <c r="CZ139" s="123"/>
      <c r="DA139" s="123"/>
      <c r="DB139" s="123"/>
      <c r="DC139" s="123"/>
      <c r="DD139" s="123"/>
      <c r="DE139" s="123"/>
      <c r="DF139" s="77" t="s">
        <v>148</v>
      </c>
      <c r="DG139" s="68"/>
      <c r="DH139" s="68"/>
      <c r="DI139" s="77"/>
      <c r="DJ139" s="91"/>
      <c r="DK139" s="91"/>
      <c r="DL139" s="91"/>
      <c r="DM139" s="91"/>
      <c r="DN139" s="91"/>
      <c r="DO139" s="91"/>
      <c r="DP139" s="91"/>
      <c r="DQ139" s="91"/>
      <c r="DR139" s="91"/>
      <c r="DS139" s="91"/>
      <c r="DT139" s="91"/>
      <c r="DU139" s="77" t="s">
        <v>148</v>
      </c>
      <c r="DV139" s="77"/>
      <c r="DW139" s="77"/>
      <c r="DX139" s="77"/>
      <c r="DY139" s="77"/>
      <c r="DZ139" s="77"/>
      <c r="EA139" s="77"/>
      <c r="EB139" s="77"/>
      <c r="EC139" s="91"/>
      <c r="ED139" s="91"/>
      <c r="EE139" s="91"/>
      <c r="EF139" s="91"/>
      <c r="EG139" s="91"/>
      <c r="EH139" s="91"/>
      <c r="EI139" s="91"/>
      <c r="EJ139" s="91"/>
    </row>
    <row r="140" spans="1:140" ht="12.75" hidden="1" customHeight="1" x14ac:dyDescent="0.25">
      <c r="A140" s="10" t="s">
        <v>346</v>
      </c>
      <c r="B140" s="18"/>
      <c r="C140" s="18"/>
      <c r="D140" s="18"/>
      <c r="E140" s="18"/>
      <c r="F140" s="18"/>
      <c r="G140" s="10"/>
      <c r="H140" s="18"/>
      <c r="I140" s="10"/>
      <c r="J140" s="10"/>
      <c r="K140" s="10"/>
      <c r="L140" s="10"/>
      <c r="M140" s="10"/>
      <c r="N140" s="14"/>
      <c r="O140" s="14"/>
      <c r="P140" s="14"/>
      <c r="Q140" s="14"/>
      <c r="R140" s="14"/>
      <c r="S140" s="14"/>
      <c r="T140" s="14"/>
      <c r="U140" s="14"/>
      <c r="V140" s="14">
        <v>12000</v>
      </c>
      <c r="W140" s="14"/>
      <c r="X140" s="14"/>
      <c r="Y140" s="13"/>
      <c r="Z140" s="12"/>
      <c r="AA140" s="12"/>
      <c r="AB140" s="12"/>
      <c r="AC140" s="12"/>
      <c r="AD140" s="13"/>
      <c r="AE140" s="12"/>
      <c r="AF140" s="13"/>
      <c r="AG140" s="13"/>
      <c r="AH140" s="13"/>
      <c r="AI140" s="13"/>
      <c r="AJ140" s="13"/>
      <c r="AK140" s="13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64"/>
      <c r="BU140" s="64"/>
      <c r="BV140" s="64"/>
      <c r="BW140" s="64"/>
      <c r="BX140" s="64"/>
      <c r="BY140" s="64"/>
      <c r="BZ140" s="64"/>
      <c r="CA140" s="64"/>
      <c r="CB140" s="64"/>
      <c r="CC140" s="64"/>
      <c r="CD140" s="64"/>
      <c r="CE140" s="77"/>
      <c r="CF140" s="109"/>
      <c r="CG140" s="109"/>
      <c r="CH140" s="123"/>
      <c r="CI140" s="123"/>
      <c r="CJ140" s="123"/>
      <c r="CK140" s="123"/>
      <c r="CL140" s="123"/>
      <c r="CM140" s="123"/>
      <c r="CN140" s="123"/>
      <c r="CO140" s="123"/>
      <c r="CP140" s="123"/>
      <c r="CQ140" s="123"/>
      <c r="CR140" s="123"/>
      <c r="CS140" s="123"/>
      <c r="CT140" s="123"/>
      <c r="CU140" s="123"/>
      <c r="CV140" s="123"/>
      <c r="CW140" s="123"/>
      <c r="CX140" s="123"/>
      <c r="CY140" s="123"/>
      <c r="CZ140" s="123"/>
      <c r="DA140" s="123"/>
      <c r="DB140" s="123"/>
      <c r="DC140" s="123"/>
      <c r="DD140" s="123"/>
      <c r="DE140" s="123"/>
      <c r="DF140" s="77"/>
      <c r="DG140" s="68"/>
      <c r="DH140" s="68"/>
      <c r="DI140" s="77"/>
      <c r="DJ140" s="91"/>
      <c r="DK140" s="91"/>
      <c r="DL140" s="91"/>
      <c r="DM140" s="91"/>
      <c r="DN140" s="91"/>
      <c r="DO140" s="91"/>
      <c r="DP140" s="91"/>
      <c r="DQ140" s="91"/>
      <c r="DR140" s="91"/>
      <c r="DS140" s="91"/>
      <c r="DT140" s="91"/>
      <c r="DU140" s="77"/>
      <c r="DV140" s="77"/>
      <c r="DW140" s="77"/>
      <c r="DX140" s="77"/>
      <c r="DY140" s="77"/>
      <c r="DZ140" s="77"/>
      <c r="EA140" s="77"/>
      <c r="EB140" s="77"/>
      <c r="EC140" s="91"/>
      <c r="ED140" s="91"/>
      <c r="EE140" s="91"/>
      <c r="EF140" s="91"/>
      <c r="EG140" s="91"/>
      <c r="EH140" s="91"/>
      <c r="EI140" s="91"/>
      <c r="EJ140" s="91"/>
    </row>
    <row r="141" spans="1:140" ht="12.75" hidden="1" customHeight="1" x14ac:dyDescent="0.25">
      <c r="A141" s="18" t="s">
        <v>35</v>
      </c>
      <c r="B141" s="18"/>
      <c r="C141" s="18">
        <v>15274</v>
      </c>
      <c r="D141" s="18">
        <v>4000</v>
      </c>
      <c r="E141" s="18">
        <v>8620</v>
      </c>
      <c r="F141" s="18">
        <v>12600</v>
      </c>
      <c r="G141" s="10">
        <v>8620</v>
      </c>
      <c r="H141" s="18"/>
      <c r="I141" s="18"/>
      <c r="J141" s="18"/>
      <c r="K141" s="18"/>
      <c r="L141" s="18"/>
      <c r="M141" s="18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3"/>
      <c r="Z141" s="12"/>
      <c r="AA141" s="12"/>
      <c r="AB141" s="12"/>
      <c r="AC141" s="12"/>
      <c r="AD141" s="13"/>
      <c r="AE141" s="12"/>
      <c r="AF141" s="13"/>
      <c r="AG141" s="13"/>
      <c r="AH141" s="13"/>
      <c r="AI141" s="13"/>
      <c r="AJ141" s="13"/>
      <c r="AK141" s="13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64"/>
      <c r="BU141" s="64"/>
      <c r="BV141" s="64"/>
      <c r="BW141" s="64"/>
      <c r="BX141" s="64"/>
      <c r="BY141" s="64"/>
      <c r="BZ141" s="64"/>
      <c r="CA141" s="64"/>
      <c r="CB141" s="64"/>
      <c r="CC141" s="64"/>
      <c r="CD141" s="64"/>
      <c r="CE141" s="77"/>
      <c r="CF141" s="109"/>
      <c r="CG141" s="109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V141" s="123"/>
      <c r="CW141" s="123"/>
      <c r="CX141" s="123"/>
      <c r="CY141" s="123"/>
      <c r="CZ141" s="123"/>
      <c r="DA141" s="123"/>
      <c r="DB141" s="123"/>
      <c r="DC141" s="123"/>
      <c r="DD141" s="123"/>
      <c r="DE141" s="123"/>
      <c r="DF141" s="77"/>
      <c r="DG141" s="68"/>
      <c r="DH141" s="68"/>
      <c r="DI141" s="77"/>
      <c r="DJ141" s="91"/>
      <c r="DK141" s="91"/>
      <c r="DL141" s="91"/>
      <c r="DM141" s="91"/>
      <c r="DN141" s="91"/>
      <c r="DO141" s="91"/>
      <c r="DP141" s="91"/>
      <c r="DQ141" s="91"/>
      <c r="DR141" s="91"/>
      <c r="DS141" s="91"/>
      <c r="DT141" s="91"/>
      <c r="DU141" s="77"/>
      <c r="DV141" s="77"/>
      <c r="DW141" s="77"/>
      <c r="DX141" s="77"/>
      <c r="DY141" s="77"/>
      <c r="DZ141" s="77"/>
      <c r="EA141" s="77"/>
      <c r="EB141" s="77"/>
      <c r="EC141" s="91"/>
      <c r="ED141" s="91"/>
      <c r="EE141" s="91"/>
      <c r="EF141" s="91"/>
      <c r="EG141" s="91"/>
      <c r="EH141" s="91"/>
      <c r="EI141" s="91"/>
      <c r="EJ141" s="91"/>
    </row>
    <row r="142" spans="1:140" ht="12.75" hidden="1" customHeight="1" x14ac:dyDescent="0.25">
      <c r="A142" s="16" t="s">
        <v>144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2"/>
      <c r="AA142" s="12"/>
      <c r="AB142" s="12"/>
      <c r="AC142" s="12"/>
      <c r="AD142" s="13"/>
      <c r="AE142" s="12"/>
      <c r="AF142" s="13"/>
      <c r="AG142" s="13"/>
      <c r="AH142" s="13"/>
      <c r="AI142" s="13"/>
      <c r="AJ142" s="13"/>
      <c r="AK142" s="13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>
        <v>925</v>
      </c>
      <c r="BC142" s="14"/>
      <c r="BD142" s="14">
        <f t="shared" si="2"/>
        <v>0</v>
      </c>
      <c r="BE142" s="14"/>
      <c r="BF142" s="14"/>
      <c r="BG142" s="14"/>
      <c r="BH142" s="14">
        <v>3000</v>
      </c>
      <c r="BI142" s="14"/>
      <c r="BJ142" s="14"/>
      <c r="BK142" s="14"/>
      <c r="BL142" s="14"/>
      <c r="BM142" s="14"/>
      <c r="BN142" s="14"/>
      <c r="BO142" s="14">
        <v>3000</v>
      </c>
      <c r="BP142" s="14"/>
      <c r="BQ142" s="14"/>
      <c r="BR142" s="14"/>
      <c r="BS142" s="14"/>
      <c r="BT142" s="64">
        <v>3000</v>
      </c>
      <c r="BU142" s="64"/>
      <c r="BV142" s="64"/>
      <c r="BW142" s="64"/>
      <c r="BX142" s="64"/>
      <c r="BY142" s="64"/>
      <c r="BZ142" s="64">
        <v>3000</v>
      </c>
      <c r="CA142" s="64"/>
      <c r="CB142" s="64"/>
      <c r="CC142" s="64"/>
      <c r="CD142" s="64"/>
      <c r="CE142" s="77" t="s">
        <v>145</v>
      </c>
      <c r="CF142" s="109"/>
      <c r="CG142" s="109"/>
      <c r="CH142" s="123"/>
      <c r="CI142" s="123"/>
      <c r="CJ142" s="123"/>
      <c r="CK142" s="123"/>
      <c r="CL142" s="123"/>
      <c r="CM142" s="123"/>
      <c r="CN142" s="123"/>
      <c r="CO142" s="123"/>
      <c r="CP142" s="123"/>
      <c r="CQ142" s="123"/>
      <c r="CR142" s="123"/>
      <c r="CS142" s="123"/>
      <c r="CT142" s="123"/>
      <c r="CU142" s="123"/>
      <c r="CV142" s="123"/>
      <c r="CW142" s="123"/>
      <c r="CX142" s="123"/>
      <c r="CY142" s="123"/>
      <c r="CZ142" s="123"/>
      <c r="DA142" s="123"/>
      <c r="DB142" s="123"/>
      <c r="DC142" s="123"/>
      <c r="DD142" s="123"/>
      <c r="DE142" s="123"/>
      <c r="DF142" s="77" t="s">
        <v>145</v>
      </c>
      <c r="DG142" s="68"/>
      <c r="DH142" s="68"/>
      <c r="DI142" s="77"/>
      <c r="DJ142" s="91"/>
      <c r="DK142" s="91"/>
      <c r="DL142" s="91"/>
      <c r="DM142" s="91"/>
      <c r="DN142" s="91"/>
      <c r="DO142" s="91"/>
      <c r="DP142" s="91"/>
      <c r="DQ142" s="91"/>
      <c r="DR142" s="91"/>
      <c r="DS142" s="91"/>
      <c r="DT142" s="91"/>
      <c r="DU142" s="77" t="s">
        <v>145</v>
      </c>
      <c r="DV142" s="77"/>
      <c r="DW142" s="77"/>
      <c r="DX142" s="77"/>
      <c r="DY142" s="77"/>
      <c r="DZ142" s="77"/>
      <c r="EA142" s="77"/>
      <c r="EB142" s="77"/>
      <c r="EC142" s="91"/>
      <c r="ED142" s="91"/>
      <c r="EE142" s="91"/>
      <c r="EF142" s="91"/>
      <c r="EG142" s="91"/>
      <c r="EH142" s="91"/>
      <c r="EI142" s="91"/>
      <c r="EJ142" s="91"/>
    </row>
    <row r="143" spans="1:140" ht="12.75" hidden="1" customHeight="1" x14ac:dyDescent="0.25">
      <c r="A143" s="16" t="s">
        <v>19</v>
      </c>
      <c r="B143" s="16"/>
      <c r="C143" s="16">
        <v>500</v>
      </c>
      <c r="D143" s="16"/>
      <c r="E143" s="16"/>
      <c r="F143" s="16"/>
      <c r="G143" s="16"/>
      <c r="H143" s="16"/>
      <c r="I143" s="16"/>
      <c r="J143" s="16"/>
      <c r="K143" s="16"/>
      <c r="L143" s="16">
        <v>50</v>
      </c>
      <c r="M143" s="16"/>
      <c r="N143" s="13"/>
      <c r="O143" s="13">
        <v>1032</v>
      </c>
      <c r="P143" s="13"/>
      <c r="Q143" s="13"/>
      <c r="R143" s="13">
        <v>300</v>
      </c>
      <c r="S143" s="13">
        <v>300</v>
      </c>
      <c r="T143" s="13">
        <v>250</v>
      </c>
      <c r="U143" s="13"/>
      <c r="V143" s="13">
        <v>250</v>
      </c>
      <c r="W143" s="13"/>
      <c r="X143" s="13">
        <v>545</v>
      </c>
      <c r="Y143" s="13">
        <v>250</v>
      </c>
      <c r="Z143" s="12">
        <v>0</v>
      </c>
      <c r="AA143" s="12">
        <v>8500</v>
      </c>
      <c r="AB143" s="12">
        <v>375</v>
      </c>
      <c r="AC143" s="12"/>
      <c r="AD143" s="13">
        <v>1100</v>
      </c>
      <c r="AE143" s="12"/>
      <c r="AF143" s="13"/>
      <c r="AG143" s="13">
        <v>1100</v>
      </c>
      <c r="AH143" s="13"/>
      <c r="AI143" s="13">
        <v>500</v>
      </c>
      <c r="AJ143" s="13"/>
      <c r="AK143" s="13">
        <v>900</v>
      </c>
      <c r="AL143" s="14">
        <v>900</v>
      </c>
      <c r="AM143" s="14">
        <v>900</v>
      </c>
      <c r="AN143" s="14">
        <v>2500</v>
      </c>
      <c r="AO143" s="14">
        <v>816</v>
      </c>
      <c r="AP143" s="14">
        <v>1100</v>
      </c>
      <c r="AQ143" s="14">
        <v>900</v>
      </c>
      <c r="AR143" s="14">
        <v>900</v>
      </c>
      <c r="AS143" s="14">
        <v>1100</v>
      </c>
      <c r="AT143" s="14"/>
      <c r="AU143" s="14">
        <v>957</v>
      </c>
      <c r="AV143" s="14"/>
      <c r="AW143" s="14">
        <v>10000</v>
      </c>
      <c r="AX143" s="14">
        <v>10000</v>
      </c>
      <c r="AY143" s="14">
        <v>10000</v>
      </c>
      <c r="AZ143" s="14">
        <v>10000</v>
      </c>
      <c r="BA143" s="14">
        <v>2000</v>
      </c>
      <c r="BB143" s="14">
        <v>12500</v>
      </c>
      <c r="BC143" s="14">
        <v>12500</v>
      </c>
      <c r="BD143" s="14">
        <f t="shared" si="2"/>
        <v>-10500</v>
      </c>
      <c r="BE143" s="14">
        <v>12500</v>
      </c>
      <c r="BF143" s="14"/>
      <c r="BG143" s="14">
        <v>2800</v>
      </c>
      <c r="BH143" s="14">
        <v>20500</v>
      </c>
      <c r="BI143" s="14">
        <v>3500</v>
      </c>
      <c r="BJ143" s="14">
        <v>3171</v>
      </c>
      <c r="BK143" s="14">
        <v>3500</v>
      </c>
      <c r="BL143" s="14">
        <v>3430</v>
      </c>
      <c r="BM143" s="14">
        <v>2800</v>
      </c>
      <c r="BN143" s="14"/>
      <c r="BO143" s="14">
        <v>25000</v>
      </c>
      <c r="BP143" s="14"/>
      <c r="BQ143" s="14"/>
      <c r="BR143" s="14"/>
      <c r="BS143" s="14"/>
      <c r="BT143" s="64">
        <v>2500</v>
      </c>
      <c r="BU143" s="64"/>
      <c r="BV143" s="64"/>
      <c r="BW143" s="64"/>
      <c r="BX143" s="64"/>
      <c r="BY143" s="64"/>
      <c r="BZ143" s="64">
        <v>2500</v>
      </c>
      <c r="CA143" s="64"/>
      <c r="CB143" s="64"/>
      <c r="CC143" s="64"/>
      <c r="CD143" s="64"/>
      <c r="CE143" s="77" t="s">
        <v>117</v>
      </c>
      <c r="CF143" s="109"/>
      <c r="CG143" s="109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  <c r="CV143" s="123"/>
      <c r="CW143" s="123"/>
      <c r="CX143" s="123"/>
      <c r="CY143" s="123"/>
      <c r="CZ143" s="123"/>
      <c r="DA143" s="123"/>
      <c r="DB143" s="123"/>
      <c r="DC143" s="123"/>
      <c r="DD143" s="123"/>
      <c r="DE143" s="123"/>
      <c r="DF143" s="77" t="s">
        <v>117</v>
      </c>
      <c r="DG143" s="68"/>
      <c r="DH143" s="68"/>
      <c r="DI143" s="77"/>
      <c r="DJ143" s="91"/>
      <c r="DK143" s="91"/>
      <c r="DL143" s="91"/>
      <c r="DM143" s="91"/>
      <c r="DN143" s="91"/>
      <c r="DO143" s="91"/>
      <c r="DP143" s="91"/>
      <c r="DQ143" s="91"/>
      <c r="DR143" s="91"/>
      <c r="DS143" s="91"/>
      <c r="DT143" s="91"/>
      <c r="DU143" s="77" t="s">
        <v>117</v>
      </c>
      <c r="DV143" s="77"/>
      <c r="DW143" s="77"/>
      <c r="DX143" s="77"/>
      <c r="DY143" s="77"/>
      <c r="DZ143" s="77"/>
      <c r="EA143" s="77"/>
      <c r="EB143" s="77"/>
      <c r="EC143" s="91"/>
      <c r="ED143" s="91"/>
      <c r="EE143" s="91"/>
      <c r="EF143" s="91"/>
      <c r="EG143" s="91"/>
      <c r="EH143" s="91"/>
      <c r="EI143" s="91"/>
      <c r="EJ143" s="91"/>
    </row>
    <row r="144" spans="1:140" ht="12.75" hidden="1" customHeight="1" x14ac:dyDescent="0.25">
      <c r="A144" s="10" t="s">
        <v>239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2"/>
      <c r="AA144" s="12"/>
      <c r="AB144" s="12"/>
      <c r="AC144" s="12"/>
      <c r="AD144" s="13"/>
      <c r="AE144" s="12"/>
      <c r="AF144" s="13"/>
      <c r="AG144" s="13"/>
      <c r="AH144" s="13"/>
      <c r="AI144" s="13"/>
      <c r="AJ144" s="13"/>
      <c r="AK144" s="13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>
        <v>100</v>
      </c>
      <c r="AV144" s="14"/>
      <c r="AW144" s="14"/>
      <c r="AX144" s="14">
        <v>6220</v>
      </c>
      <c r="AY144" s="14"/>
      <c r="AZ144" s="14">
        <v>6220</v>
      </c>
      <c r="BA144" s="14">
        <v>4700</v>
      </c>
      <c r="BB144" s="14">
        <v>20200</v>
      </c>
      <c r="BC144" s="14"/>
      <c r="BD144" s="14">
        <f t="shared" si="2"/>
        <v>4700</v>
      </c>
      <c r="BE144" s="14"/>
      <c r="BF144" s="14"/>
      <c r="BG144" s="14"/>
      <c r="BH144" s="14">
        <v>6500</v>
      </c>
      <c r="BI144" s="14"/>
      <c r="BJ144" s="14"/>
      <c r="BK144" s="14"/>
      <c r="BL144" s="14"/>
      <c r="BM144" s="14"/>
      <c r="BN144" s="14"/>
      <c r="BO144" s="14">
        <v>11000</v>
      </c>
      <c r="BP144" s="14"/>
      <c r="BQ144" s="14"/>
      <c r="BR144" s="14"/>
      <c r="BS144" s="14"/>
      <c r="BT144" s="64">
        <v>11000</v>
      </c>
      <c r="BU144" s="64"/>
      <c r="BV144" s="64"/>
      <c r="BW144" s="64"/>
      <c r="BX144" s="64"/>
      <c r="BY144" s="64"/>
      <c r="BZ144" s="64">
        <v>11000</v>
      </c>
      <c r="CA144" s="64"/>
      <c r="CB144" s="64"/>
      <c r="CC144" s="64"/>
      <c r="CD144" s="64">
        <v>5000</v>
      </c>
      <c r="CE144" s="77" t="s">
        <v>143</v>
      </c>
      <c r="CF144" s="109"/>
      <c r="CG144" s="109"/>
      <c r="CH144" s="123"/>
      <c r="CI144" s="123"/>
      <c r="CJ144" s="123"/>
      <c r="CK144" s="123"/>
      <c r="CL144" s="123"/>
      <c r="CM144" s="123">
        <v>11000</v>
      </c>
      <c r="CN144" s="123"/>
      <c r="CO144" s="123"/>
      <c r="CP144" s="123"/>
      <c r="CQ144" s="123"/>
      <c r="CR144" s="123"/>
      <c r="CS144" s="123"/>
      <c r="CT144" s="123"/>
      <c r="CU144" s="123">
        <v>6000</v>
      </c>
      <c r="CV144" s="123">
        <v>6000</v>
      </c>
      <c r="CW144" s="123"/>
      <c r="CX144" s="123"/>
      <c r="CY144" s="123"/>
      <c r="CZ144" s="123"/>
      <c r="DA144" s="123"/>
      <c r="DB144" s="123"/>
      <c r="DC144" s="123"/>
      <c r="DD144" s="123"/>
      <c r="DE144" s="123"/>
      <c r="DF144" s="77" t="s">
        <v>143</v>
      </c>
      <c r="DG144" s="68"/>
      <c r="DH144" s="68"/>
      <c r="DI144" s="77"/>
      <c r="DJ144" s="91"/>
      <c r="DK144" s="91"/>
      <c r="DL144" s="91"/>
      <c r="DM144" s="91"/>
      <c r="DN144" s="91"/>
      <c r="DO144" s="91"/>
      <c r="DP144" s="91"/>
      <c r="DQ144" s="91"/>
      <c r="DR144" s="91"/>
      <c r="DS144" s="91"/>
      <c r="DT144" s="91"/>
      <c r="DU144" s="77" t="s">
        <v>143</v>
      </c>
      <c r="DV144" s="77"/>
      <c r="DW144" s="77"/>
      <c r="DX144" s="77"/>
      <c r="DY144" s="77"/>
      <c r="DZ144" s="77"/>
      <c r="EA144" s="77"/>
      <c r="EB144" s="77"/>
      <c r="EC144" s="91"/>
      <c r="ED144" s="91"/>
      <c r="EE144" s="91"/>
      <c r="EF144" s="91"/>
      <c r="EG144" s="91"/>
      <c r="EH144" s="91"/>
      <c r="EI144" s="91"/>
      <c r="EJ144" s="91"/>
    </row>
    <row r="145" spans="1:140" ht="12.75" hidden="1" customHeight="1" x14ac:dyDescent="0.25">
      <c r="A145" s="10" t="s">
        <v>323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3"/>
      <c r="O145" s="13">
        <v>4000</v>
      </c>
      <c r="P145" s="13"/>
      <c r="Q145" s="13"/>
      <c r="R145" s="13"/>
      <c r="S145" s="13">
        <v>1500</v>
      </c>
      <c r="T145" s="13"/>
      <c r="U145" s="13"/>
      <c r="V145" s="13"/>
      <c r="W145" s="13"/>
      <c r="X145" s="13"/>
      <c r="Y145" s="13"/>
      <c r="Z145" s="12"/>
      <c r="AA145" s="12"/>
      <c r="AB145" s="12"/>
      <c r="AC145" s="12"/>
      <c r="AD145" s="13"/>
      <c r="AE145" s="12"/>
      <c r="AF145" s="13"/>
      <c r="AG145" s="13"/>
      <c r="AH145" s="13"/>
      <c r="AI145" s="13"/>
      <c r="AJ145" s="13"/>
      <c r="AK145" s="13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64"/>
      <c r="BU145" s="64"/>
      <c r="BV145" s="64"/>
      <c r="BW145" s="64"/>
      <c r="BX145" s="64"/>
      <c r="BY145" s="64"/>
      <c r="BZ145" s="64"/>
      <c r="CA145" s="64"/>
      <c r="CB145" s="64"/>
      <c r="CC145" s="64"/>
      <c r="CD145" s="64"/>
      <c r="CE145" s="77"/>
      <c r="CF145" s="109"/>
      <c r="CG145" s="109"/>
      <c r="CH145" s="123"/>
      <c r="CI145" s="123"/>
      <c r="CJ145" s="123"/>
      <c r="CK145" s="123"/>
      <c r="CL145" s="123"/>
      <c r="CM145" s="123"/>
      <c r="CN145" s="123"/>
      <c r="CO145" s="123"/>
      <c r="CP145" s="123"/>
      <c r="CQ145" s="123"/>
      <c r="CR145" s="123"/>
      <c r="CS145" s="123"/>
      <c r="CT145" s="123"/>
      <c r="CU145" s="123"/>
      <c r="CV145" s="123"/>
      <c r="CW145" s="123"/>
      <c r="CX145" s="123"/>
      <c r="CY145" s="123"/>
      <c r="CZ145" s="123"/>
      <c r="DA145" s="123"/>
      <c r="DB145" s="123"/>
      <c r="DC145" s="123"/>
      <c r="DD145" s="123"/>
      <c r="DE145" s="123"/>
      <c r="DF145" s="77"/>
      <c r="DG145" s="68"/>
      <c r="DH145" s="68"/>
      <c r="DI145" s="77"/>
      <c r="DJ145" s="91"/>
      <c r="DK145" s="91"/>
      <c r="DL145" s="91"/>
      <c r="DM145" s="91"/>
      <c r="DN145" s="91"/>
      <c r="DO145" s="91"/>
      <c r="DP145" s="91"/>
      <c r="DQ145" s="91"/>
      <c r="DR145" s="91"/>
      <c r="DS145" s="91"/>
      <c r="DT145" s="91"/>
      <c r="DU145" s="77"/>
      <c r="DV145" s="77"/>
      <c r="DW145" s="77"/>
      <c r="DX145" s="77"/>
      <c r="DY145" s="77"/>
      <c r="DZ145" s="77"/>
      <c r="EA145" s="77"/>
      <c r="EB145" s="77"/>
      <c r="EC145" s="91"/>
      <c r="ED145" s="91"/>
      <c r="EE145" s="91"/>
      <c r="EF145" s="91"/>
      <c r="EG145" s="91"/>
      <c r="EH145" s="91"/>
      <c r="EI145" s="91"/>
      <c r="EJ145" s="91"/>
    </row>
    <row r="146" spans="1:140" ht="12.75" hidden="1" customHeight="1" x14ac:dyDescent="0.25">
      <c r="A146" s="10" t="s">
        <v>15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3"/>
      <c r="O146" s="13"/>
      <c r="P146" s="13">
        <v>5000</v>
      </c>
      <c r="Q146" s="13">
        <v>100</v>
      </c>
      <c r="R146" s="13">
        <v>100</v>
      </c>
      <c r="S146" s="13">
        <v>100</v>
      </c>
      <c r="T146" s="13">
        <v>100</v>
      </c>
      <c r="U146" s="13"/>
      <c r="V146" s="13">
        <v>100</v>
      </c>
      <c r="W146" s="13"/>
      <c r="X146" s="13">
        <v>100</v>
      </c>
      <c r="Y146" s="13"/>
      <c r="Z146" s="12"/>
      <c r="AA146" s="12"/>
      <c r="AB146" s="12"/>
      <c r="AC146" s="12"/>
      <c r="AD146" s="13"/>
      <c r="AE146" s="12"/>
      <c r="AF146" s="13"/>
      <c r="AG146" s="13"/>
      <c r="AH146" s="13"/>
      <c r="AI146" s="13"/>
      <c r="AJ146" s="13"/>
      <c r="AK146" s="13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64"/>
      <c r="BU146" s="64"/>
      <c r="BV146" s="64"/>
      <c r="BW146" s="64"/>
      <c r="BX146" s="64"/>
      <c r="BY146" s="64"/>
      <c r="BZ146" s="64"/>
      <c r="CA146" s="64"/>
      <c r="CB146" s="64"/>
      <c r="CC146" s="64"/>
      <c r="CD146" s="64"/>
      <c r="CE146" s="77"/>
      <c r="CF146" s="109"/>
      <c r="CG146" s="109"/>
      <c r="CH146" s="123"/>
      <c r="CI146" s="123"/>
      <c r="CJ146" s="123"/>
      <c r="CK146" s="123"/>
      <c r="CL146" s="123"/>
      <c r="CM146" s="123"/>
      <c r="CN146" s="123"/>
      <c r="CO146" s="123"/>
      <c r="CP146" s="123"/>
      <c r="CQ146" s="123"/>
      <c r="CR146" s="123"/>
      <c r="CS146" s="123"/>
      <c r="CT146" s="123"/>
      <c r="CU146" s="123"/>
      <c r="CV146" s="123"/>
      <c r="CW146" s="123"/>
      <c r="CX146" s="123"/>
      <c r="CY146" s="123"/>
      <c r="CZ146" s="123"/>
      <c r="DA146" s="123"/>
      <c r="DB146" s="123"/>
      <c r="DC146" s="123"/>
      <c r="DD146" s="123"/>
      <c r="DE146" s="123"/>
      <c r="DF146" s="77"/>
      <c r="DG146" s="68"/>
      <c r="DH146" s="68"/>
      <c r="DI146" s="77"/>
      <c r="DJ146" s="91"/>
      <c r="DK146" s="91"/>
      <c r="DL146" s="91"/>
      <c r="DM146" s="91"/>
      <c r="DN146" s="91"/>
      <c r="DO146" s="91"/>
      <c r="DP146" s="91"/>
      <c r="DQ146" s="91"/>
      <c r="DR146" s="91"/>
      <c r="DS146" s="91"/>
      <c r="DT146" s="91"/>
      <c r="DU146" s="77"/>
      <c r="DV146" s="77"/>
      <c r="DW146" s="77"/>
      <c r="DX146" s="77"/>
      <c r="DY146" s="77"/>
      <c r="DZ146" s="77"/>
      <c r="EA146" s="77"/>
      <c r="EB146" s="77"/>
      <c r="EC146" s="91"/>
      <c r="ED146" s="91"/>
      <c r="EE146" s="91"/>
      <c r="EF146" s="91"/>
      <c r="EG146" s="91"/>
      <c r="EH146" s="91"/>
      <c r="EI146" s="91"/>
      <c r="EJ146" s="91"/>
    </row>
    <row r="147" spans="1:140" ht="12.75" hidden="1" customHeight="1" x14ac:dyDescent="0.25">
      <c r="A147" s="10" t="s">
        <v>283</v>
      </c>
      <c r="B147" s="16"/>
      <c r="C147" s="16"/>
      <c r="D147" s="16"/>
      <c r="E147" s="16"/>
      <c r="F147" s="16"/>
      <c r="G147" s="16">
        <v>1500</v>
      </c>
      <c r="H147" s="16"/>
      <c r="I147" s="16">
        <v>4370</v>
      </c>
      <c r="J147" s="16">
        <v>3026</v>
      </c>
      <c r="K147" s="16"/>
      <c r="L147" s="10" t="s">
        <v>2</v>
      </c>
      <c r="M147" s="10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2"/>
      <c r="AA147" s="12"/>
      <c r="AB147" s="12"/>
      <c r="AC147" s="12"/>
      <c r="AD147" s="13"/>
      <c r="AE147" s="12"/>
      <c r="AF147" s="13"/>
      <c r="AG147" s="13"/>
      <c r="AH147" s="13"/>
      <c r="AI147" s="13"/>
      <c r="AJ147" s="13"/>
      <c r="AK147" s="13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77"/>
      <c r="CF147" s="109"/>
      <c r="CG147" s="109"/>
      <c r="CH147" s="123"/>
      <c r="CI147" s="123"/>
      <c r="CJ147" s="123"/>
      <c r="CK147" s="123"/>
      <c r="CL147" s="123"/>
      <c r="CM147" s="123"/>
      <c r="CN147" s="123"/>
      <c r="CO147" s="123"/>
      <c r="CP147" s="123"/>
      <c r="CQ147" s="123"/>
      <c r="CR147" s="123"/>
      <c r="CS147" s="123"/>
      <c r="CT147" s="123"/>
      <c r="CU147" s="123"/>
      <c r="CV147" s="123"/>
      <c r="CW147" s="123"/>
      <c r="CX147" s="123"/>
      <c r="CY147" s="123"/>
      <c r="CZ147" s="123"/>
      <c r="DA147" s="123"/>
      <c r="DB147" s="123"/>
      <c r="DC147" s="123"/>
      <c r="DD147" s="123"/>
      <c r="DE147" s="123"/>
      <c r="DF147" s="77"/>
      <c r="DG147" s="68"/>
      <c r="DH147" s="68"/>
      <c r="DI147" s="77"/>
      <c r="DJ147" s="91"/>
      <c r="DK147" s="91"/>
      <c r="DL147" s="91"/>
      <c r="DM147" s="91"/>
      <c r="DN147" s="91"/>
      <c r="DO147" s="91"/>
      <c r="DP147" s="91"/>
      <c r="DQ147" s="91"/>
      <c r="DR147" s="91"/>
      <c r="DS147" s="91"/>
      <c r="DT147" s="91"/>
      <c r="DU147" s="77"/>
      <c r="DV147" s="77"/>
      <c r="DW147" s="77"/>
      <c r="DX147" s="77"/>
      <c r="DY147" s="77"/>
      <c r="DZ147" s="77"/>
      <c r="EA147" s="77"/>
      <c r="EB147" s="77"/>
      <c r="EC147" s="91"/>
      <c r="ED147" s="91"/>
      <c r="EE147" s="91"/>
      <c r="EF147" s="91"/>
      <c r="EG147" s="91"/>
      <c r="EH147" s="91"/>
      <c r="EI147" s="91"/>
      <c r="EJ147" s="91"/>
    </row>
    <row r="148" spans="1:140" ht="12.75" hidden="1" customHeight="1" x14ac:dyDescent="0.25">
      <c r="A148" s="10" t="s">
        <v>284</v>
      </c>
      <c r="B148" s="16"/>
      <c r="C148" s="16">
        <v>200</v>
      </c>
      <c r="D148" s="16">
        <v>400</v>
      </c>
      <c r="E148" s="16"/>
      <c r="F148" s="16">
        <v>400</v>
      </c>
      <c r="G148" s="16">
        <v>500</v>
      </c>
      <c r="H148" s="16"/>
      <c r="I148" s="16">
        <v>351</v>
      </c>
      <c r="J148" s="16"/>
      <c r="K148" s="16"/>
      <c r="L148" s="16">
        <v>351</v>
      </c>
      <c r="M148" s="16">
        <v>351</v>
      </c>
      <c r="N148" s="165"/>
      <c r="O148" s="165">
        <v>800</v>
      </c>
      <c r="P148" s="13">
        <v>800</v>
      </c>
      <c r="Q148" s="13">
        <v>500</v>
      </c>
      <c r="R148" s="13"/>
      <c r="S148" s="13">
        <v>929</v>
      </c>
      <c r="T148" s="13"/>
      <c r="U148" s="13"/>
      <c r="V148" s="13"/>
      <c r="W148" s="13"/>
      <c r="X148" s="13"/>
      <c r="Y148" s="13"/>
      <c r="Z148" s="12"/>
      <c r="AA148" s="12"/>
      <c r="AB148" s="12"/>
      <c r="AC148" s="12"/>
      <c r="AD148" s="165"/>
      <c r="AE148" s="171"/>
      <c r="AF148" s="165"/>
      <c r="AG148" s="165"/>
      <c r="AH148" s="165"/>
      <c r="AI148" s="13"/>
      <c r="AJ148" s="13"/>
      <c r="AK148" s="13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64"/>
      <c r="BU148" s="64"/>
      <c r="BV148" s="64"/>
      <c r="BW148" s="64"/>
      <c r="BX148" s="64"/>
      <c r="BY148" s="64"/>
      <c r="BZ148" s="64"/>
      <c r="CA148" s="64"/>
      <c r="CB148" s="64"/>
      <c r="CC148" s="64"/>
      <c r="CD148" s="64"/>
      <c r="CE148" s="77"/>
      <c r="CF148" s="109"/>
      <c r="CG148" s="109"/>
      <c r="CH148" s="123"/>
      <c r="CI148" s="123"/>
      <c r="CJ148" s="123"/>
      <c r="CK148" s="123"/>
      <c r="CL148" s="123"/>
      <c r="CM148" s="123"/>
      <c r="CN148" s="123"/>
      <c r="CO148" s="123"/>
      <c r="CP148" s="123"/>
      <c r="CQ148" s="123"/>
      <c r="CR148" s="123"/>
      <c r="CS148" s="123"/>
      <c r="CT148" s="123"/>
      <c r="CU148" s="123"/>
      <c r="CV148" s="123"/>
      <c r="CW148" s="123"/>
      <c r="CX148" s="123"/>
      <c r="CY148" s="123"/>
      <c r="CZ148" s="123"/>
      <c r="DA148" s="123"/>
      <c r="DB148" s="123"/>
      <c r="DC148" s="123"/>
      <c r="DD148" s="123"/>
      <c r="DE148" s="123"/>
      <c r="DF148" s="77"/>
      <c r="DG148" s="68"/>
      <c r="DH148" s="68"/>
      <c r="DI148" s="77"/>
      <c r="DJ148" s="91"/>
      <c r="DK148" s="91"/>
      <c r="DL148" s="91"/>
      <c r="DM148" s="91"/>
      <c r="DN148" s="91"/>
      <c r="DO148" s="91"/>
      <c r="DP148" s="91"/>
      <c r="DQ148" s="91"/>
      <c r="DR148" s="91"/>
      <c r="DS148" s="91"/>
      <c r="DT148" s="91"/>
      <c r="DU148" s="77"/>
      <c r="DV148" s="77"/>
      <c r="DW148" s="77"/>
      <c r="DX148" s="77"/>
      <c r="DY148" s="77"/>
      <c r="DZ148" s="77"/>
      <c r="EA148" s="77"/>
      <c r="EB148" s="77"/>
      <c r="EC148" s="91"/>
      <c r="ED148" s="91"/>
      <c r="EE148" s="91"/>
      <c r="EF148" s="91"/>
      <c r="EG148" s="91"/>
      <c r="EH148" s="91"/>
      <c r="EI148" s="91"/>
      <c r="EJ148" s="91"/>
    </row>
    <row r="149" spans="1:140" ht="12.75" customHeight="1" x14ac:dyDescent="0.25">
      <c r="A149" s="71" t="s">
        <v>378</v>
      </c>
      <c r="B149" s="71"/>
      <c r="C149" s="71">
        <v>5500</v>
      </c>
      <c r="D149" s="71">
        <v>5604</v>
      </c>
      <c r="E149" s="71"/>
      <c r="F149" s="71"/>
      <c r="G149" s="71"/>
      <c r="H149" s="71"/>
      <c r="I149" s="71"/>
      <c r="J149" s="71"/>
      <c r="K149" s="71"/>
      <c r="L149" s="71">
        <v>200</v>
      </c>
      <c r="M149" s="71">
        <v>400</v>
      </c>
      <c r="N149" s="179"/>
      <c r="O149" s="179">
        <v>7900</v>
      </c>
      <c r="P149" s="80">
        <v>5000</v>
      </c>
      <c r="Q149" s="80">
        <v>300</v>
      </c>
      <c r="R149" s="80">
        <v>3300</v>
      </c>
      <c r="S149" s="80">
        <v>2500</v>
      </c>
      <c r="T149" s="80">
        <v>4300</v>
      </c>
      <c r="U149" s="80"/>
      <c r="V149" s="80">
        <v>4300</v>
      </c>
      <c r="W149" s="80"/>
      <c r="X149" s="80">
        <v>400</v>
      </c>
      <c r="Y149" s="80" t="s">
        <v>2</v>
      </c>
      <c r="Z149" s="183">
        <v>0</v>
      </c>
      <c r="AA149" s="183">
        <v>400</v>
      </c>
      <c r="AB149" s="183"/>
      <c r="AC149" s="183"/>
      <c r="AD149" s="80">
        <v>800</v>
      </c>
      <c r="AE149" s="183">
        <v>300</v>
      </c>
      <c r="AF149" s="80">
        <v>1200</v>
      </c>
      <c r="AG149" s="80">
        <v>1200</v>
      </c>
      <c r="AH149" s="179">
        <v>1200</v>
      </c>
      <c r="AI149" s="80">
        <v>1200</v>
      </c>
      <c r="AJ149" s="80"/>
      <c r="AK149" s="80">
        <v>9000</v>
      </c>
      <c r="AL149" s="80">
        <v>10600</v>
      </c>
      <c r="AM149" s="80">
        <v>8000</v>
      </c>
      <c r="AN149" s="80">
        <v>9000</v>
      </c>
      <c r="AO149" s="80">
        <v>8238</v>
      </c>
      <c r="AP149" s="80">
        <v>11000</v>
      </c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>
        <v>0</v>
      </c>
      <c r="BC149" s="80"/>
      <c r="BD149" s="80">
        <f t="shared" si="2"/>
        <v>0</v>
      </c>
      <c r="BE149" s="80"/>
      <c r="BF149" s="80"/>
      <c r="BG149" s="80"/>
      <c r="BH149" s="80">
        <v>0</v>
      </c>
      <c r="BI149" s="80"/>
      <c r="BJ149" s="80"/>
      <c r="BK149" s="80"/>
      <c r="BL149" s="80"/>
      <c r="BM149" s="80"/>
      <c r="BN149" s="80"/>
      <c r="BO149" s="80">
        <v>0</v>
      </c>
      <c r="BP149" s="80"/>
      <c r="BQ149" s="80"/>
      <c r="BR149" s="80"/>
      <c r="BS149" s="80"/>
      <c r="BT149" s="80">
        <v>1500</v>
      </c>
      <c r="BU149" s="80"/>
      <c r="BV149" s="80"/>
      <c r="BW149" s="80"/>
      <c r="BX149" s="80">
        <v>350</v>
      </c>
      <c r="BY149" s="80"/>
      <c r="BZ149" s="80">
        <v>1500</v>
      </c>
      <c r="CA149" s="80"/>
      <c r="CB149" s="80"/>
      <c r="CC149" s="80"/>
      <c r="CD149" s="80">
        <v>1500</v>
      </c>
      <c r="CE149" s="78" t="s">
        <v>205</v>
      </c>
      <c r="CF149" s="109"/>
      <c r="CG149" s="109"/>
      <c r="CH149" s="123"/>
      <c r="CI149" s="123">
        <v>1500</v>
      </c>
      <c r="CJ149" s="123"/>
      <c r="CK149" s="123"/>
      <c r="CL149" s="123"/>
      <c r="CM149" s="123">
        <v>1500</v>
      </c>
      <c r="CN149" s="123"/>
      <c r="CO149" s="123"/>
      <c r="CP149" s="123"/>
      <c r="CQ149" s="123"/>
      <c r="CR149" s="123"/>
      <c r="CS149" s="123"/>
      <c r="CT149" s="123"/>
      <c r="CU149" s="123">
        <v>11000</v>
      </c>
      <c r="CV149" s="123">
        <v>11000</v>
      </c>
      <c r="CW149" s="123"/>
      <c r="CX149" s="123"/>
      <c r="CY149" s="123"/>
      <c r="CZ149" s="123"/>
      <c r="DA149" s="123"/>
      <c r="DB149" s="123"/>
      <c r="DC149" s="123">
        <v>11000</v>
      </c>
      <c r="DD149" s="123"/>
      <c r="DE149" s="123"/>
      <c r="DF149" s="78" t="s">
        <v>117</v>
      </c>
      <c r="DG149" s="183"/>
      <c r="DH149" s="183"/>
      <c r="DI149" s="78"/>
      <c r="DJ149" s="125">
        <v>11000</v>
      </c>
      <c r="DK149" s="125"/>
      <c r="DL149" s="125"/>
      <c r="DM149" s="125"/>
      <c r="DN149" s="125"/>
      <c r="DO149" s="125"/>
      <c r="DP149" s="125">
        <v>15500</v>
      </c>
      <c r="DQ149" s="125">
        <v>15500</v>
      </c>
      <c r="DR149" s="125"/>
      <c r="DS149" s="125">
        <v>15500</v>
      </c>
      <c r="DT149" s="125">
        <v>15500</v>
      </c>
      <c r="DU149" s="78" t="s">
        <v>117</v>
      </c>
      <c r="DV149" s="78"/>
      <c r="DW149" s="78"/>
      <c r="DX149" s="78"/>
      <c r="DY149" s="78"/>
      <c r="DZ149" s="78"/>
      <c r="EA149" s="78"/>
      <c r="EB149" s="78"/>
      <c r="EC149" s="125"/>
      <c r="ED149" s="125"/>
      <c r="EE149" s="125"/>
      <c r="EF149" s="125"/>
      <c r="EG149" s="125"/>
      <c r="EH149" s="125"/>
      <c r="EI149" s="91"/>
      <c r="EJ149" s="219" t="s">
        <v>118</v>
      </c>
    </row>
    <row r="150" spans="1:140" ht="12.75" hidden="1" customHeight="1" x14ac:dyDescent="0.25">
      <c r="A150" s="275" t="s">
        <v>53</v>
      </c>
      <c r="B150" s="276">
        <v>500</v>
      </c>
      <c r="C150" s="276">
        <v>600</v>
      </c>
      <c r="D150" s="277">
        <v>500</v>
      </c>
      <c r="E150" s="277"/>
      <c r="F150" s="277">
        <v>600</v>
      </c>
      <c r="G150" s="276">
        <v>250</v>
      </c>
      <c r="H150" s="276"/>
      <c r="I150" s="276">
        <v>50</v>
      </c>
      <c r="J150" s="276"/>
      <c r="K150" s="276"/>
      <c r="L150" s="276">
        <v>50</v>
      </c>
      <c r="M150" s="276"/>
      <c r="N150" s="276"/>
      <c r="O150" s="276">
        <v>500</v>
      </c>
      <c r="P150" s="278">
        <v>250</v>
      </c>
      <c r="Q150" s="278">
        <v>250</v>
      </c>
      <c r="R150" s="278">
        <v>2000</v>
      </c>
      <c r="S150" s="278">
        <v>250</v>
      </c>
      <c r="T150" s="278"/>
      <c r="U150" s="278"/>
      <c r="V150" s="278">
        <v>1800</v>
      </c>
      <c r="W150" s="278"/>
      <c r="X150" s="278">
        <v>1250</v>
      </c>
      <c r="Y150" s="31">
        <v>750</v>
      </c>
      <c r="Z150" s="32">
        <v>0</v>
      </c>
      <c r="AA150" s="32">
        <v>800</v>
      </c>
      <c r="AB150" s="32">
        <v>250</v>
      </c>
      <c r="AC150" s="32"/>
      <c r="AD150" s="31">
        <v>1260</v>
      </c>
      <c r="AE150" s="32">
        <v>200</v>
      </c>
      <c r="AF150" s="31"/>
      <c r="AG150" s="31">
        <v>700</v>
      </c>
      <c r="AH150" s="31"/>
      <c r="AI150" s="31">
        <v>700</v>
      </c>
      <c r="AJ150" s="31">
        <v>200</v>
      </c>
      <c r="AK150" s="31"/>
      <c r="AL150" s="33">
        <v>600</v>
      </c>
      <c r="AM150" s="33">
        <v>600</v>
      </c>
      <c r="AN150" s="33">
        <v>1100</v>
      </c>
      <c r="AO150" s="33">
        <v>403</v>
      </c>
      <c r="AP150" s="33">
        <v>1800</v>
      </c>
      <c r="AQ150" s="33"/>
      <c r="AR150" s="33">
        <v>1000</v>
      </c>
      <c r="AS150" s="33">
        <v>1800</v>
      </c>
      <c r="AT150" s="33"/>
      <c r="AU150" s="33">
        <v>1340</v>
      </c>
      <c r="AV150" s="33"/>
      <c r="AW150" s="33"/>
      <c r="AX150" s="33">
        <v>1800</v>
      </c>
      <c r="AY150" s="33"/>
      <c r="AZ150" s="33"/>
      <c r="BA150" s="33"/>
      <c r="BB150" s="33">
        <v>2000</v>
      </c>
      <c r="BC150" s="33"/>
      <c r="BD150" s="33">
        <f t="shared" si="2"/>
        <v>0</v>
      </c>
      <c r="BE150" s="33">
        <v>500</v>
      </c>
      <c r="BF150" s="33"/>
      <c r="BG150" s="33"/>
      <c r="BH150" s="33">
        <v>2500</v>
      </c>
      <c r="BI150" s="33"/>
      <c r="BJ150" s="33"/>
      <c r="BK150" s="33"/>
      <c r="BL150" s="33"/>
      <c r="BM150" s="33">
        <v>800</v>
      </c>
      <c r="BN150" s="33"/>
      <c r="BO150" s="33">
        <v>1250</v>
      </c>
      <c r="BP150" s="33"/>
      <c r="BQ150" s="33"/>
      <c r="BR150" s="33">
        <v>1546</v>
      </c>
      <c r="BS150" s="33">
        <v>700</v>
      </c>
      <c r="BT150" s="87">
        <v>2500</v>
      </c>
      <c r="BU150" s="87">
        <v>700</v>
      </c>
      <c r="BV150" s="87">
        <v>700</v>
      </c>
      <c r="BW150" s="87">
        <v>700</v>
      </c>
      <c r="BX150" s="87">
        <v>800</v>
      </c>
      <c r="BY150" s="87"/>
      <c r="BZ150" s="87">
        <v>2500</v>
      </c>
      <c r="CA150" s="87"/>
      <c r="CB150" s="87"/>
      <c r="CC150" s="87"/>
      <c r="CD150" s="87">
        <v>2000</v>
      </c>
      <c r="CE150" s="110" t="s">
        <v>117</v>
      </c>
      <c r="CF150" s="193"/>
      <c r="CG150" s="193"/>
      <c r="CH150" s="279"/>
      <c r="CI150" s="279"/>
      <c r="CJ150" s="279"/>
      <c r="CK150" s="279"/>
      <c r="CL150" s="279"/>
      <c r="CM150" s="279">
        <v>3000</v>
      </c>
      <c r="CN150" s="279"/>
      <c r="CO150" s="279"/>
      <c r="CP150" s="279"/>
      <c r="CQ150" s="279"/>
      <c r="CR150" s="279"/>
      <c r="CS150" s="277"/>
      <c r="CT150" s="279">
        <v>1107</v>
      </c>
      <c r="CU150" s="279">
        <v>3600</v>
      </c>
      <c r="CV150" s="279">
        <v>3600</v>
      </c>
      <c r="CW150" s="279"/>
      <c r="CX150" s="279"/>
      <c r="CY150" s="279"/>
      <c r="CZ150" s="279"/>
      <c r="DA150" s="279"/>
      <c r="DB150" s="279"/>
      <c r="DC150" s="279"/>
      <c r="DD150" s="279"/>
      <c r="DE150" s="279"/>
      <c r="DF150" s="280" t="s">
        <v>260</v>
      </c>
      <c r="DG150" s="280"/>
      <c r="DH150" s="281"/>
      <c r="DI150" s="280"/>
      <c r="DJ150" s="277"/>
      <c r="DK150" s="282"/>
      <c r="DL150" s="282"/>
      <c r="DM150" s="282"/>
      <c r="DN150" s="282"/>
      <c r="DO150" s="282"/>
      <c r="DP150" s="282"/>
      <c r="DQ150" s="282"/>
      <c r="DR150" s="282"/>
      <c r="DS150" s="282"/>
      <c r="DT150" s="277"/>
      <c r="DU150" s="283" t="s">
        <v>260</v>
      </c>
      <c r="DV150" s="311"/>
      <c r="DW150" s="311"/>
      <c r="DX150" s="311"/>
      <c r="DY150" s="311"/>
      <c r="DZ150" s="311"/>
      <c r="EA150" s="311"/>
      <c r="EB150" s="311"/>
    </row>
    <row r="151" spans="1:140" ht="12.75" hidden="1" customHeight="1" x14ac:dyDescent="0.25">
      <c r="A151" s="16" t="s">
        <v>79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3">
        <v>500</v>
      </c>
      <c r="Z151" s="12">
        <v>0</v>
      </c>
      <c r="AA151" s="12">
        <v>13000</v>
      </c>
      <c r="AB151" s="12">
        <v>1000</v>
      </c>
      <c r="AC151" s="12"/>
      <c r="AD151" s="13">
        <v>13000</v>
      </c>
      <c r="AE151" s="12">
        <v>5000</v>
      </c>
      <c r="AF151" s="13"/>
      <c r="AG151" s="13">
        <v>18000</v>
      </c>
      <c r="AH151" s="13">
        <v>5000</v>
      </c>
      <c r="AI151" s="13">
        <v>5000</v>
      </c>
      <c r="AJ151" s="13">
        <v>5000</v>
      </c>
      <c r="AK151" s="13"/>
      <c r="AL151" s="14">
        <v>14300</v>
      </c>
      <c r="AM151" s="14">
        <v>4000</v>
      </c>
      <c r="AN151" s="14">
        <v>1000</v>
      </c>
      <c r="AO151" s="14">
        <v>2222</v>
      </c>
      <c r="AP151" s="14">
        <v>12300</v>
      </c>
      <c r="AQ151" s="14"/>
      <c r="AR151" s="14">
        <v>3000</v>
      </c>
      <c r="AS151" s="14">
        <v>2000</v>
      </c>
      <c r="AT151" s="14"/>
      <c r="AU151" s="14">
        <v>2871</v>
      </c>
      <c r="AV151" s="14">
        <v>17363</v>
      </c>
      <c r="AW151" s="14"/>
      <c r="AX151" s="14">
        <v>12800</v>
      </c>
      <c r="AY151" s="14"/>
      <c r="AZ151" s="14"/>
      <c r="BA151" s="14"/>
      <c r="BB151" s="14">
        <v>0</v>
      </c>
      <c r="BC151" s="14"/>
      <c r="BD151" s="14">
        <f t="shared" si="2"/>
        <v>0</v>
      </c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5" t="s">
        <v>162</v>
      </c>
      <c r="CS151" s="91"/>
      <c r="CT151" s="91"/>
      <c r="CU151" s="91"/>
      <c r="CV151" s="91"/>
      <c r="CW151" s="91"/>
      <c r="CX151" s="91"/>
      <c r="CY151" s="91"/>
      <c r="CZ151" s="91"/>
      <c r="DA151" s="91"/>
      <c r="DB151" s="91"/>
      <c r="DC151" s="91"/>
      <c r="DD151" s="91"/>
      <c r="DE151" s="91"/>
      <c r="DF151" s="91"/>
      <c r="DH151" s="139"/>
    </row>
    <row r="152" spans="1:140" ht="20.149999999999999" customHeight="1" x14ac:dyDescent="0.3">
      <c r="A152" s="323" t="s">
        <v>62</v>
      </c>
      <c r="B152" s="323"/>
      <c r="C152" s="323"/>
      <c r="D152" s="323"/>
      <c r="E152" s="323"/>
      <c r="F152" s="323"/>
      <c r="G152" s="323"/>
      <c r="H152" s="323"/>
      <c r="I152" s="323"/>
      <c r="J152" s="323"/>
      <c r="K152" s="323"/>
      <c r="L152" s="323"/>
      <c r="M152" s="323"/>
      <c r="N152" s="323"/>
      <c r="O152" s="323"/>
      <c r="P152" s="323"/>
      <c r="Q152" s="323"/>
      <c r="R152" s="323"/>
      <c r="S152" s="323"/>
      <c r="T152" s="323"/>
      <c r="U152" s="323"/>
      <c r="V152" s="323"/>
      <c r="W152" s="323"/>
      <c r="X152" s="323"/>
      <c r="Y152" s="323"/>
      <c r="Z152" s="323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9"/>
      <c r="CG152" s="99"/>
      <c r="CH152" s="99"/>
      <c r="CI152" s="99"/>
      <c r="CJ152" s="99"/>
      <c r="CK152" s="99"/>
      <c r="CL152" s="99"/>
      <c r="CM152" s="99"/>
      <c r="CN152" s="99"/>
      <c r="CO152" s="99"/>
      <c r="CP152" s="99"/>
      <c r="CQ152" s="99"/>
      <c r="CR152" s="99"/>
      <c r="CS152" s="99"/>
      <c r="CT152" s="99"/>
      <c r="CU152" s="99"/>
      <c r="CV152" s="99"/>
      <c r="CW152" s="99"/>
      <c r="CX152" s="99"/>
      <c r="CY152" s="99"/>
      <c r="CZ152" s="99"/>
      <c r="DA152" s="99"/>
      <c r="DB152" s="99"/>
      <c r="DC152" s="99"/>
      <c r="DD152" s="99"/>
      <c r="DE152" s="99"/>
      <c r="DF152" s="99"/>
      <c r="DG152" s="99"/>
      <c r="DH152" s="99"/>
      <c r="DI152" s="99"/>
      <c r="DJ152" s="204"/>
      <c r="DK152" s="204"/>
      <c r="DL152" s="204"/>
      <c r="DM152" s="204"/>
      <c r="DN152" s="204"/>
      <c r="DO152" s="204"/>
      <c r="DP152" s="204"/>
      <c r="DQ152" s="204"/>
      <c r="DR152" s="204"/>
      <c r="DS152" s="204"/>
      <c r="DT152" s="204"/>
      <c r="DU152" s="204"/>
      <c r="DV152" s="204"/>
      <c r="DW152" s="204"/>
      <c r="DX152" s="204"/>
      <c r="DY152" s="204"/>
      <c r="DZ152" s="204"/>
      <c r="EA152" s="204"/>
      <c r="EB152" s="204"/>
      <c r="EC152" s="204"/>
      <c r="ED152" s="204"/>
      <c r="EE152" s="204"/>
      <c r="EF152" s="204"/>
      <c r="EG152" s="204"/>
      <c r="EH152" s="204"/>
      <c r="EI152" s="204"/>
      <c r="EJ152" s="203"/>
    </row>
    <row r="153" spans="1:140" ht="12.75" hidden="1" customHeight="1" x14ac:dyDescent="0.25">
      <c r="A153" s="84" t="s">
        <v>168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2">
        <v>65</v>
      </c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91"/>
      <c r="CG153" s="91"/>
      <c r="CH153" s="91"/>
      <c r="CI153" s="91"/>
      <c r="CJ153" s="91"/>
      <c r="CK153" s="91"/>
      <c r="CL153" s="91"/>
      <c r="CM153" s="91"/>
      <c r="CN153" s="91"/>
      <c r="CO153" s="91"/>
      <c r="CP153" s="91"/>
      <c r="CQ153" s="91"/>
      <c r="CR153" s="91"/>
      <c r="CS153" s="91"/>
      <c r="CT153" s="91"/>
      <c r="CU153" s="91"/>
      <c r="CV153" s="91"/>
      <c r="CW153" s="91"/>
      <c r="CX153" s="91"/>
      <c r="CY153" s="91"/>
      <c r="CZ153" s="91"/>
      <c r="DA153" s="91"/>
      <c r="DB153" s="91"/>
      <c r="DC153" s="91"/>
      <c r="DD153" s="91"/>
      <c r="DE153" s="91"/>
      <c r="DF153" s="91"/>
    </row>
    <row r="154" spans="1:140" ht="12.75" customHeight="1" x14ac:dyDescent="0.25">
      <c r="A154" s="85" t="s">
        <v>409</v>
      </c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2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91"/>
      <c r="CG154" s="91"/>
      <c r="CH154" s="91"/>
      <c r="CI154" s="91"/>
      <c r="CJ154" s="91"/>
      <c r="CK154" s="91"/>
      <c r="CL154" s="91"/>
      <c r="CM154" s="91"/>
      <c r="CN154" s="91"/>
      <c r="CO154" s="91"/>
      <c r="CP154" s="91"/>
      <c r="CQ154" s="91"/>
      <c r="CR154" s="91"/>
      <c r="CS154" s="91"/>
      <c r="CT154" s="91"/>
      <c r="CU154" s="91"/>
      <c r="CV154" s="91"/>
      <c r="CW154" s="91"/>
      <c r="CX154" s="91"/>
      <c r="CY154" s="91"/>
      <c r="CZ154" s="91"/>
      <c r="DA154" s="91"/>
      <c r="DB154" s="91"/>
      <c r="DC154" s="91"/>
      <c r="DD154" s="91"/>
      <c r="DE154" s="91"/>
      <c r="DF154" s="91"/>
      <c r="DO154" s="125"/>
      <c r="DP154" s="125"/>
      <c r="DQ154" s="125"/>
      <c r="DR154" s="125"/>
      <c r="DS154" s="125">
        <v>1775</v>
      </c>
      <c r="DT154" s="125">
        <v>500</v>
      </c>
      <c r="DU154" s="88" t="s">
        <v>393</v>
      </c>
      <c r="DV154" s="88"/>
      <c r="DW154" s="88"/>
      <c r="DX154" s="183">
        <v>19000</v>
      </c>
      <c r="DY154" s="88"/>
      <c r="DZ154" s="88"/>
      <c r="EA154" s="88"/>
      <c r="EB154" s="88"/>
      <c r="EC154" s="125"/>
      <c r="ED154" s="125"/>
      <c r="EE154" s="125"/>
      <c r="EF154" s="125"/>
      <c r="EG154" s="125"/>
      <c r="EH154" s="125"/>
      <c r="EI154" s="88"/>
      <c r="EJ154" s="88"/>
    </row>
    <row r="155" spans="1:140" ht="12.75" hidden="1" customHeight="1" x14ac:dyDescent="0.25">
      <c r="A155" s="84" t="s">
        <v>169</v>
      </c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2">
        <v>254</v>
      </c>
      <c r="BN155" s="81"/>
      <c r="BO155" s="81"/>
      <c r="BP155" s="81"/>
      <c r="BQ155" s="81"/>
      <c r="BR155" s="81"/>
      <c r="BS155" s="81"/>
      <c r="BT155" s="83">
        <v>0</v>
      </c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78" t="s">
        <v>180</v>
      </c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  <c r="CP155" s="91"/>
      <c r="CQ155" s="91"/>
      <c r="CR155" s="91"/>
      <c r="CS155" s="91"/>
      <c r="CT155" s="91"/>
      <c r="CU155" s="91"/>
      <c r="CV155" s="91"/>
      <c r="CW155" s="91"/>
      <c r="CX155" s="91"/>
      <c r="CY155" s="91"/>
      <c r="CZ155" s="91"/>
      <c r="DA155" s="91"/>
      <c r="DB155" s="91"/>
      <c r="DC155" s="91"/>
      <c r="DD155" s="91"/>
      <c r="DE155" s="91"/>
      <c r="DF155" s="91"/>
    </row>
    <row r="156" spans="1:140" ht="12.75" hidden="1" customHeight="1" x14ac:dyDescent="0.25">
      <c r="A156" s="241" t="s">
        <v>75</v>
      </c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1"/>
      <c r="R156" s="241"/>
      <c r="S156" s="241"/>
      <c r="T156" s="241"/>
      <c r="U156" s="241"/>
      <c r="V156" s="241"/>
      <c r="W156" s="241"/>
      <c r="X156" s="241"/>
      <c r="Y156" s="242"/>
      <c r="Z156" s="243"/>
      <c r="AA156" s="243">
        <v>1000</v>
      </c>
      <c r="AB156" s="243"/>
      <c r="AC156" s="244"/>
      <c r="AD156" s="242">
        <v>100</v>
      </c>
      <c r="AE156" s="244"/>
      <c r="AF156" s="242"/>
      <c r="AG156" s="242">
        <v>100</v>
      </c>
      <c r="AH156" s="242"/>
      <c r="AI156" s="242"/>
      <c r="AJ156" s="242"/>
      <c r="AK156" s="242"/>
      <c r="AL156" s="59">
        <v>100</v>
      </c>
      <c r="AM156" s="59"/>
      <c r="AN156" s="59"/>
      <c r="AO156" s="59"/>
      <c r="AP156" s="59">
        <v>100</v>
      </c>
      <c r="AQ156" s="59"/>
      <c r="AR156" s="59"/>
      <c r="AS156" s="59"/>
      <c r="AT156" s="59"/>
      <c r="AU156" s="59"/>
      <c r="AV156" s="59"/>
      <c r="AW156" s="59"/>
      <c r="AX156" s="59">
        <v>100</v>
      </c>
      <c r="AY156" s="59"/>
      <c r="AZ156" s="59"/>
      <c r="BA156" s="59"/>
      <c r="BB156" s="59">
        <v>100</v>
      </c>
      <c r="BC156" s="59"/>
      <c r="BD156" s="59">
        <f t="shared" ref="BD156:BD165" si="3">SUM(BA156 - BC156)</f>
        <v>0</v>
      </c>
      <c r="BE156" s="59"/>
      <c r="BF156" s="59"/>
      <c r="BG156" s="59"/>
      <c r="BH156" s="59">
        <v>100</v>
      </c>
      <c r="BI156" s="59"/>
      <c r="BJ156" s="59"/>
      <c r="BK156" s="59"/>
      <c r="BL156" s="59"/>
      <c r="BM156" s="59"/>
      <c r="BN156" s="59"/>
      <c r="BO156" s="59">
        <v>100</v>
      </c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59"/>
      <c r="CD156" s="59"/>
      <c r="CE156" s="244" t="s">
        <v>127</v>
      </c>
      <c r="CF156" s="219"/>
      <c r="CG156" s="219"/>
      <c r="CH156" s="219"/>
      <c r="CI156" s="219"/>
      <c r="CJ156" s="219"/>
      <c r="CK156" s="219"/>
      <c r="CL156" s="219"/>
      <c r="CM156" s="219"/>
      <c r="CN156" s="219"/>
      <c r="CO156" s="219"/>
      <c r="CP156" s="219"/>
      <c r="CQ156" s="219"/>
      <c r="CR156" s="219"/>
      <c r="CS156" s="219"/>
      <c r="CT156" s="219"/>
      <c r="CU156" s="219"/>
      <c r="CV156" s="219"/>
      <c r="CW156" s="219"/>
      <c r="CX156" s="219"/>
      <c r="CY156" s="219"/>
      <c r="CZ156" s="219"/>
      <c r="DA156" s="219"/>
      <c r="DB156" s="219"/>
      <c r="DC156" s="219"/>
      <c r="DD156" s="219"/>
      <c r="DE156" s="219"/>
      <c r="DF156" s="219"/>
    </row>
    <row r="157" spans="1:140" ht="12.75" customHeight="1" x14ac:dyDescent="0.25">
      <c r="A157" s="71" t="s">
        <v>359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67"/>
      <c r="Z157" s="68"/>
      <c r="AA157" s="68"/>
      <c r="AB157" s="68"/>
      <c r="AC157" s="77"/>
      <c r="AD157" s="67"/>
      <c r="AE157" s="77"/>
      <c r="AF157" s="67"/>
      <c r="AG157" s="67"/>
      <c r="AH157" s="67"/>
      <c r="AI157" s="67"/>
      <c r="AJ157" s="67"/>
      <c r="AK157" s="67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  <c r="CA157" s="64"/>
      <c r="CB157" s="64"/>
      <c r="CC157" s="64"/>
      <c r="CD157" s="64"/>
      <c r="CE157" s="77"/>
      <c r="CF157" s="91"/>
      <c r="CG157" s="91"/>
      <c r="CH157" s="91"/>
      <c r="CI157" s="91"/>
      <c r="CJ157" s="91"/>
      <c r="CK157" s="91"/>
      <c r="CL157" s="91"/>
      <c r="CM157" s="91"/>
      <c r="CN157" s="91"/>
      <c r="CO157" s="91"/>
      <c r="CP157" s="91"/>
      <c r="CQ157" s="91"/>
      <c r="CR157" s="91"/>
      <c r="CS157" s="91"/>
      <c r="CT157" s="91"/>
      <c r="CU157" s="91"/>
      <c r="CV157" s="91"/>
      <c r="CW157" s="91"/>
      <c r="CX157" s="91"/>
      <c r="CY157" s="91"/>
      <c r="CZ157" s="91"/>
      <c r="DA157" s="91"/>
      <c r="DB157" s="91"/>
      <c r="DC157" s="91"/>
      <c r="DD157" s="91"/>
      <c r="DE157" s="91"/>
      <c r="DF157" s="91"/>
      <c r="DG157" s="91"/>
      <c r="DH157" s="91"/>
      <c r="DI157" s="91"/>
      <c r="DJ157" s="125">
        <v>500</v>
      </c>
      <c r="DK157" s="125"/>
      <c r="DL157" s="125"/>
      <c r="DM157" s="125"/>
      <c r="DN157" s="125"/>
      <c r="DO157" s="125"/>
      <c r="DP157" s="125"/>
      <c r="DQ157" s="125"/>
      <c r="DR157" s="125"/>
      <c r="DS157" s="125"/>
      <c r="DT157" s="125">
        <v>500</v>
      </c>
      <c r="DU157" s="88" t="s">
        <v>393</v>
      </c>
      <c r="DV157" s="88"/>
      <c r="DW157" s="88"/>
      <c r="DX157" s="88"/>
      <c r="DY157" s="88"/>
      <c r="DZ157" s="88"/>
      <c r="EA157" s="88"/>
      <c r="EB157" s="88"/>
      <c r="EC157" s="125">
        <v>500</v>
      </c>
      <c r="ED157" s="125"/>
      <c r="EE157" s="125"/>
      <c r="EF157" s="125"/>
      <c r="EG157" s="125"/>
      <c r="EH157" s="125">
        <v>500</v>
      </c>
      <c r="EI157" s="88" t="s">
        <v>393</v>
      </c>
      <c r="EJ157" s="88" t="s">
        <v>393</v>
      </c>
    </row>
    <row r="158" spans="1:140" ht="12.75" customHeight="1" x14ac:dyDescent="0.25">
      <c r="A158" s="10" t="s">
        <v>379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67"/>
      <c r="Z158" s="68"/>
      <c r="AA158" s="68"/>
      <c r="AB158" s="68"/>
      <c r="AC158" s="77"/>
      <c r="AD158" s="67"/>
      <c r="AE158" s="77"/>
      <c r="AF158" s="67"/>
      <c r="AG158" s="67"/>
      <c r="AH158" s="67"/>
      <c r="AI158" s="67"/>
      <c r="AJ158" s="67"/>
      <c r="AK158" s="67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  <c r="CA158" s="64"/>
      <c r="CB158" s="64"/>
      <c r="CC158" s="64"/>
      <c r="CD158" s="64"/>
      <c r="CE158" s="77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91"/>
      <c r="CQ158" s="91"/>
      <c r="CR158" s="91"/>
      <c r="CS158" s="91"/>
      <c r="CT158" s="91"/>
      <c r="CU158" s="91"/>
      <c r="CV158" s="91"/>
      <c r="CW158" s="91"/>
      <c r="CX158" s="91"/>
      <c r="CY158" s="91"/>
      <c r="CZ158" s="91"/>
      <c r="DA158" s="91"/>
      <c r="DB158" s="91"/>
      <c r="DC158" s="91"/>
      <c r="DD158" s="91"/>
      <c r="DE158" s="91"/>
      <c r="DF158" s="91"/>
      <c r="DG158" s="91"/>
      <c r="DH158" s="91"/>
      <c r="DI158" s="91"/>
      <c r="DJ158" s="125"/>
      <c r="DK158" s="125"/>
      <c r="DL158" s="125"/>
      <c r="DM158" s="125"/>
      <c r="DN158" s="125"/>
      <c r="DO158" s="125"/>
      <c r="DP158" s="125"/>
      <c r="DQ158" s="125"/>
      <c r="DR158" s="125"/>
      <c r="DS158" s="125"/>
      <c r="DT158" s="125"/>
      <c r="DU158" s="88" t="s">
        <v>114</v>
      </c>
      <c r="DV158" s="88"/>
      <c r="DW158" s="88"/>
      <c r="DX158" s="88"/>
      <c r="DY158" s="88"/>
      <c r="DZ158" s="88"/>
      <c r="EA158" s="88"/>
      <c r="EB158" s="88"/>
      <c r="EC158" s="125"/>
      <c r="ED158" s="125"/>
      <c r="EE158" s="125"/>
      <c r="EF158" s="125"/>
      <c r="EG158" s="125"/>
      <c r="EH158" s="125"/>
      <c r="EI158" s="88" t="s">
        <v>114</v>
      </c>
      <c r="EJ158" s="88" t="s">
        <v>114</v>
      </c>
    </row>
    <row r="159" spans="1:140" ht="12.75" customHeight="1" x14ac:dyDescent="0.25">
      <c r="A159" s="72" t="s">
        <v>142</v>
      </c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67"/>
      <c r="Z159" s="68"/>
      <c r="AA159" s="68"/>
      <c r="AB159" s="68"/>
      <c r="AC159" s="77"/>
      <c r="AD159" s="67"/>
      <c r="AE159" s="77"/>
      <c r="AF159" s="67"/>
      <c r="AG159" s="67"/>
      <c r="AH159" s="67"/>
      <c r="AI159" s="67"/>
      <c r="AJ159" s="67"/>
      <c r="AK159" s="67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>
        <v>100</v>
      </c>
      <c r="BC159" s="64"/>
      <c r="BD159" s="64">
        <f t="shared" si="3"/>
        <v>0</v>
      </c>
      <c r="BE159" s="64"/>
      <c r="BF159" s="64"/>
      <c r="BG159" s="64"/>
      <c r="BH159" s="64">
        <v>100</v>
      </c>
      <c r="BI159" s="64"/>
      <c r="BJ159" s="64"/>
      <c r="BK159" s="64"/>
      <c r="BL159" s="64"/>
      <c r="BM159" s="64">
        <v>125</v>
      </c>
      <c r="BN159" s="64"/>
      <c r="BO159" s="64">
        <v>200</v>
      </c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78" t="s">
        <v>195</v>
      </c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  <c r="CP159" s="91"/>
      <c r="CQ159" s="91"/>
      <c r="CR159" s="91"/>
      <c r="CS159" s="91"/>
      <c r="CT159" s="91"/>
      <c r="CU159" s="91"/>
      <c r="CV159" s="91"/>
      <c r="CW159" s="91"/>
      <c r="CX159" s="91"/>
      <c r="CY159" s="91"/>
      <c r="CZ159" s="91"/>
      <c r="DA159" s="91"/>
      <c r="DB159" s="91"/>
      <c r="DC159" s="91"/>
      <c r="DD159" s="91"/>
      <c r="DE159" s="91"/>
      <c r="DF159" s="78" t="s">
        <v>195</v>
      </c>
      <c r="DG159" s="78"/>
      <c r="DH159" s="78"/>
      <c r="DI159" s="78"/>
      <c r="DJ159" s="91"/>
      <c r="DK159" s="91"/>
      <c r="DL159" s="91"/>
      <c r="DM159" s="91"/>
      <c r="DN159" s="91"/>
      <c r="DO159" s="91"/>
      <c r="DP159" s="91"/>
      <c r="DQ159" s="91"/>
      <c r="DR159" s="91"/>
      <c r="DS159" s="91"/>
      <c r="DT159" s="91"/>
      <c r="DU159" s="78" t="s">
        <v>195</v>
      </c>
      <c r="DV159" s="78"/>
      <c r="DW159" s="78"/>
      <c r="DX159" s="78"/>
      <c r="DY159" s="78"/>
      <c r="DZ159" s="78"/>
      <c r="EA159" s="78"/>
      <c r="EB159" s="78"/>
      <c r="EC159" s="91"/>
      <c r="ED159" s="91"/>
      <c r="EE159" s="91"/>
      <c r="EF159" s="91"/>
      <c r="EG159" s="91"/>
      <c r="EH159" s="91"/>
      <c r="EI159" s="78" t="s">
        <v>195</v>
      </c>
      <c r="EJ159" s="78" t="s">
        <v>195</v>
      </c>
    </row>
    <row r="160" spans="1:140" ht="12.75" hidden="1" customHeight="1" x14ac:dyDescent="0.25">
      <c r="A160" s="72" t="s">
        <v>52</v>
      </c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67"/>
      <c r="Z160" s="68"/>
      <c r="AA160" s="68">
        <v>1500</v>
      </c>
      <c r="AB160" s="68">
        <v>125</v>
      </c>
      <c r="AC160" s="77"/>
      <c r="AD160" s="67">
        <v>2100</v>
      </c>
      <c r="AE160" s="77">
        <v>2100</v>
      </c>
      <c r="AF160" s="67"/>
      <c r="AG160" s="67">
        <v>2100</v>
      </c>
      <c r="AH160" s="67"/>
      <c r="AI160" s="67"/>
      <c r="AJ160" s="67"/>
      <c r="AK160" s="67"/>
      <c r="AL160" s="64">
        <v>0</v>
      </c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>
        <v>800</v>
      </c>
      <c r="AY160" s="64"/>
      <c r="AZ160" s="64"/>
      <c r="BA160" s="64"/>
      <c r="BB160" s="64">
        <v>500</v>
      </c>
      <c r="BC160" s="64"/>
      <c r="BD160" s="64">
        <f t="shared" si="3"/>
        <v>0</v>
      </c>
      <c r="BE160" s="64"/>
      <c r="BF160" s="64"/>
      <c r="BG160" s="64"/>
      <c r="BH160" s="64">
        <v>500</v>
      </c>
      <c r="BI160" s="64"/>
      <c r="BJ160" s="64"/>
      <c r="BK160" s="64"/>
      <c r="BL160" s="64"/>
      <c r="BM160" s="64">
        <v>2570</v>
      </c>
      <c r="BN160" s="64"/>
      <c r="BO160" s="64">
        <v>0</v>
      </c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77" t="s">
        <v>171</v>
      </c>
      <c r="CF160" s="91"/>
      <c r="CG160" s="91"/>
      <c r="CH160" s="91"/>
      <c r="CI160" s="91"/>
      <c r="CJ160" s="91"/>
      <c r="CK160" s="91"/>
      <c r="CL160" s="91"/>
      <c r="CM160" s="91"/>
      <c r="CN160" s="91"/>
      <c r="CO160" s="91"/>
      <c r="CP160" s="91"/>
      <c r="CQ160" s="91"/>
      <c r="CR160" s="91"/>
      <c r="CS160" s="91"/>
      <c r="CT160" s="91"/>
      <c r="CU160" s="91"/>
      <c r="CV160" s="91"/>
      <c r="CW160" s="91"/>
      <c r="CX160" s="91"/>
      <c r="CY160" s="91"/>
      <c r="CZ160" s="91"/>
      <c r="DA160" s="91"/>
      <c r="DB160" s="91"/>
      <c r="DC160" s="91"/>
      <c r="DD160" s="91"/>
      <c r="DE160" s="91"/>
      <c r="DF160" s="77" t="s">
        <v>171</v>
      </c>
      <c r="DG160" s="77"/>
      <c r="DH160" s="77"/>
      <c r="DI160" s="77"/>
      <c r="DJ160" s="91"/>
      <c r="DK160" s="91"/>
      <c r="DL160" s="91"/>
      <c r="DM160" s="91"/>
      <c r="DN160" s="91"/>
      <c r="DO160" s="91"/>
      <c r="DP160" s="91"/>
      <c r="DQ160" s="91"/>
      <c r="DR160" s="91"/>
      <c r="DS160" s="91"/>
      <c r="DT160" s="91"/>
      <c r="DU160" s="91"/>
      <c r="DV160" s="91"/>
      <c r="DW160" s="91"/>
      <c r="DX160" s="91"/>
      <c r="DY160" s="91"/>
      <c r="DZ160" s="91"/>
      <c r="EA160" s="91"/>
      <c r="EB160" s="91"/>
      <c r="EC160" s="91"/>
      <c r="ED160" s="91"/>
      <c r="EE160" s="91"/>
      <c r="EF160" s="91"/>
      <c r="EG160" s="91"/>
      <c r="EH160" s="91"/>
      <c r="EI160" s="91"/>
      <c r="EJ160" s="91"/>
    </row>
    <row r="161" spans="1:140" ht="12.75" hidden="1" customHeight="1" x14ac:dyDescent="0.25">
      <c r="A161" s="72" t="s">
        <v>146</v>
      </c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67"/>
      <c r="Z161" s="68"/>
      <c r="AA161" s="68"/>
      <c r="AB161" s="68"/>
      <c r="AC161" s="77"/>
      <c r="AD161" s="67"/>
      <c r="AE161" s="77"/>
      <c r="AF161" s="67"/>
      <c r="AG161" s="67"/>
      <c r="AH161" s="67"/>
      <c r="AI161" s="67"/>
      <c r="AJ161" s="67"/>
      <c r="AK161" s="67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>
        <v>2500</v>
      </c>
      <c r="BC161" s="64"/>
      <c r="BD161" s="64">
        <f t="shared" si="3"/>
        <v>0</v>
      </c>
      <c r="BE161" s="64"/>
      <c r="BF161" s="64"/>
      <c r="BG161" s="64"/>
      <c r="BH161" s="64">
        <v>2500</v>
      </c>
      <c r="BI161" s="64"/>
      <c r="BJ161" s="64"/>
      <c r="BK161" s="64"/>
      <c r="BL161" s="64"/>
      <c r="BM161" s="64">
        <v>350</v>
      </c>
      <c r="BN161" s="64"/>
      <c r="BO161" s="64">
        <v>2500</v>
      </c>
      <c r="BP161" s="64"/>
      <c r="BQ161" s="64"/>
      <c r="BR161" s="64"/>
      <c r="BS161" s="64"/>
      <c r="BT161" s="64">
        <v>150</v>
      </c>
      <c r="BU161" s="64"/>
      <c r="BV161" s="64">
        <v>150</v>
      </c>
      <c r="BW161" s="64"/>
      <c r="BX161" s="64"/>
      <c r="BY161" s="64"/>
      <c r="BZ161" s="93">
        <v>5000</v>
      </c>
      <c r="CA161" s="93"/>
      <c r="CB161" s="93"/>
      <c r="CC161" s="93"/>
      <c r="CD161" s="93">
        <v>5000</v>
      </c>
      <c r="CE161" s="89" t="s">
        <v>147</v>
      </c>
      <c r="CF161" s="91"/>
      <c r="CG161" s="91"/>
      <c r="CH161" s="91"/>
      <c r="CI161" s="91"/>
      <c r="CJ161" s="91"/>
      <c r="CK161" s="91"/>
      <c r="CL161" s="91"/>
      <c r="CM161" s="91">
        <v>5000</v>
      </c>
      <c r="CN161" s="91"/>
      <c r="CO161" s="91"/>
      <c r="CP161" s="91"/>
      <c r="CQ161" s="91"/>
      <c r="CR161" s="91"/>
      <c r="CS161" s="91"/>
      <c r="CT161" s="91"/>
      <c r="CU161" s="125">
        <v>5000</v>
      </c>
      <c r="CV161" s="125">
        <v>5000</v>
      </c>
      <c r="CW161" s="125"/>
      <c r="CX161" s="125"/>
      <c r="CY161" s="125"/>
      <c r="CZ161" s="125"/>
      <c r="DA161" s="125"/>
      <c r="DB161" s="125"/>
      <c r="DC161" s="125"/>
      <c r="DD161" s="125"/>
      <c r="DE161" s="125"/>
      <c r="DF161" s="89" t="s">
        <v>147</v>
      </c>
      <c r="DG161" s="89"/>
      <c r="DH161" s="89"/>
      <c r="DI161" s="89"/>
      <c r="DJ161" s="91"/>
      <c r="DK161" s="91"/>
      <c r="DL161" s="91"/>
      <c r="DM161" s="91"/>
      <c r="DN161" s="91"/>
      <c r="DO161" s="91"/>
      <c r="DP161" s="91"/>
      <c r="DQ161" s="91"/>
      <c r="DR161" s="91"/>
      <c r="DS161" s="91"/>
      <c r="DT161" s="91"/>
      <c r="DU161" s="89" t="s">
        <v>380</v>
      </c>
      <c r="DV161" s="89"/>
      <c r="DW161" s="89"/>
      <c r="DX161" s="89"/>
      <c r="DY161" s="89"/>
      <c r="DZ161" s="89"/>
      <c r="EA161" s="89"/>
      <c r="EB161" s="89"/>
      <c r="EC161" s="91"/>
      <c r="ED161" s="91"/>
      <c r="EE161" s="91"/>
      <c r="EF161" s="91"/>
      <c r="EG161" s="91"/>
      <c r="EH161" s="91"/>
      <c r="EI161" s="89" t="s">
        <v>380</v>
      </c>
      <c r="EJ161" s="89" t="s">
        <v>380</v>
      </c>
    </row>
    <row r="162" spans="1:140" ht="12.75" hidden="1" customHeight="1" x14ac:dyDescent="0.25">
      <c r="A162" s="71" t="s">
        <v>323</v>
      </c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>
        <v>4000</v>
      </c>
      <c r="S162" s="72"/>
      <c r="T162" s="72"/>
      <c r="U162" s="72"/>
      <c r="V162" s="72"/>
      <c r="W162" s="72"/>
      <c r="X162" s="72"/>
      <c r="Y162" s="67"/>
      <c r="Z162" s="68"/>
      <c r="AA162" s="68"/>
      <c r="AB162" s="68"/>
      <c r="AC162" s="77"/>
      <c r="AD162" s="67"/>
      <c r="AE162" s="77"/>
      <c r="AF162" s="67"/>
      <c r="AG162" s="67"/>
      <c r="AH162" s="67"/>
      <c r="AI162" s="67"/>
      <c r="AJ162" s="67"/>
      <c r="AK162" s="67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93"/>
      <c r="CA162" s="93"/>
      <c r="CB162" s="93"/>
      <c r="CC162" s="93"/>
      <c r="CD162" s="93"/>
      <c r="CE162" s="89"/>
      <c r="CF162" s="91"/>
      <c r="CG162" s="91"/>
      <c r="CH162" s="91"/>
      <c r="CI162" s="91"/>
      <c r="CJ162" s="91"/>
      <c r="CK162" s="91"/>
      <c r="CL162" s="91"/>
      <c r="CM162" s="91"/>
      <c r="CN162" s="91"/>
      <c r="CO162" s="91"/>
      <c r="CP162" s="91"/>
      <c r="CQ162" s="91"/>
      <c r="CR162" s="91"/>
      <c r="CS162" s="91"/>
      <c r="CT162" s="91"/>
      <c r="CU162" s="125"/>
      <c r="CV162" s="125"/>
      <c r="CW162" s="125"/>
      <c r="CX162" s="125"/>
      <c r="CY162" s="125"/>
      <c r="CZ162" s="125"/>
      <c r="DA162" s="125"/>
      <c r="DB162" s="125"/>
      <c r="DC162" s="125"/>
      <c r="DD162" s="125"/>
      <c r="DE162" s="125"/>
      <c r="DF162" s="89"/>
      <c r="DG162" s="89"/>
      <c r="DH162" s="89"/>
      <c r="DI162" s="89"/>
      <c r="DJ162" s="91"/>
      <c r="DK162" s="91"/>
      <c r="DL162" s="91"/>
      <c r="DM162" s="91"/>
      <c r="DN162" s="91"/>
      <c r="DO162" s="91"/>
      <c r="DP162" s="91"/>
      <c r="DQ162" s="91"/>
      <c r="DR162" s="91"/>
      <c r="DS162" s="91"/>
      <c r="DT162" s="91"/>
      <c r="DU162" s="89"/>
      <c r="DV162" s="89"/>
      <c r="DW162" s="89"/>
      <c r="DX162" s="89"/>
      <c r="DY162" s="89"/>
      <c r="DZ162" s="89"/>
      <c r="EA162" s="89"/>
      <c r="EB162" s="89"/>
      <c r="EC162" s="91"/>
      <c r="ED162" s="91"/>
      <c r="EE162" s="91"/>
      <c r="EF162" s="91"/>
      <c r="EG162" s="91"/>
      <c r="EH162" s="91"/>
      <c r="EI162" s="89"/>
      <c r="EJ162" s="89"/>
    </row>
    <row r="163" spans="1:140" ht="12.75" customHeight="1" x14ac:dyDescent="0.25">
      <c r="A163" s="84" t="s">
        <v>141</v>
      </c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67"/>
      <c r="Z163" s="68"/>
      <c r="AA163" s="68"/>
      <c r="AB163" s="68"/>
      <c r="AC163" s="77"/>
      <c r="AD163" s="67"/>
      <c r="AE163" s="77"/>
      <c r="AF163" s="67"/>
      <c r="AG163" s="67"/>
      <c r="AH163" s="67"/>
      <c r="AI163" s="67"/>
      <c r="AJ163" s="67"/>
      <c r="AK163" s="67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>
        <v>100</v>
      </c>
      <c r="BC163" s="64"/>
      <c r="BD163" s="64">
        <f t="shared" si="3"/>
        <v>0</v>
      </c>
      <c r="BE163" s="64"/>
      <c r="BF163" s="64"/>
      <c r="BG163" s="64"/>
      <c r="BH163" s="64">
        <v>100</v>
      </c>
      <c r="BI163" s="64"/>
      <c r="BJ163" s="64"/>
      <c r="BK163" s="64"/>
      <c r="BL163" s="64"/>
      <c r="BM163" s="64">
        <v>180</v>
      </c>
      <c r="BN163" s="64"/>
      <c r="BO163" s="64">
        <v>350</v>
      </c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>
        <v>300</v>
      </c>
      <c r="CA163" s="64"/>
      <c r="CB163" s="64"/>
      <c r="CC163" s="64"/>
      <c r="CD163" s="64">
        <v>8000</v>
      </c>
      <c r="CE163" s="89" t="s">
        <v>147</v>
      </c>
      <c r="CF163" s="91"/>
      <c r="CG163" s="91"/>
      <c r="CH163" s="91"/>
      <c r="CI163" s="91"/>
      <c r="CJ163" s="91"/>
      <c r="CK163" s="91"/>
      <c r="CL163" s="91"/>
      <c r="CM163" s="91">
        <v>8000</v>
      </c>
      <c r="CN163" s="91"/>
      <c r="CO163" s="91"/>
      <c r="CP163" s="91"/>
      <c r="CQ163" s="91"/>
      <c r="CR163" s="91"/>
      <c r="CS163" s="91"/>
      <c r="CT163" s="91"/>
      <c r="CU163" s="125">
        <v>8000</v>
      </c>
      <c r="CV163" s="125">
        <v>8000</v>
      </c>
      <c r="CW163" s="125"/>
      <c r="CX163" s="125"/>
      <c r="CY163" s="125"/>
      <c r="CZ163" s="125"/>
      <c r="DA163" s="125"/>
      <c r="DB163" s="125"/>
      <c r="DC163" s="125"/>
      <c r="DD163" s="125"/>
      <c r="DE163" s="125"/>
      <c r="DF163" s="89" t="s">
        <v>147</v>
      </c>
      <c r="DG163" s="89"/>
      <c r="DH163" s="89"/>
      <c r="DI163" s="89"/>
      <c r="DJ163" s="91"/>
      <c r="DK163" s="91"/>
      <c r="DL163" s="91"/>
      <c r="DM163" s="91"/>
      <c r="DN163" s="91"/>
      <c r="DO163" s="91"/>
      <c r="DP163" s="91"/>
      <c r="DQ163" s="91"/>
      <c r="DR163" s="91"/>
      <c r="DS163" s="91"/>
      <c r="DT163" s="91"/>
      <c r="DU163" s="89" t="s">
        <v>147</v>
      </c>
      <c r="DV163" s="89"/>
      <c r="DW163" s="89"/>
      <c r="DX163" s="89"/>
      <c r="DY163" s="89"/>
      <c r="DZ163" s="89"/>
      <c r="EA163" s="89"/>
      <c r="EB163" s="89"/>
      <c r="EC163" s="91"/>
      <c r="ED163" s="91"/>
      <c r="EE163" s="91"/>
      <c r="EF163" s="91"/>
      <c r="EG163" s="91"/>
      <c r="EH163" s="91"/>
      <c r="EI163" s="89" t="s">
        <v>147</v>
      </c>
      <c r="EJ163" s="314" t="s">
        <v>147</v>
      </c>
    </row>
    <row r="164" spans="1:140" ht="12.75" hidden="1" customHeight="1" x14ac:dyDescent="0.25">
      <c r="A164" s="85" t="s">
        <v>182</v>
      </c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67"/>
      <c r="Z164" s="68"/>
      <c r="AA164" s="68"/>
      <c r="AB164" s="68"/>
      <c r="AC164" s="77"/>
      <c r="AD164" s="67"/>
      <c r="AE164" s="77"/>
      <c r="AF164" s="67"/>
      <c r="AG164" s="67"/>
      <c r="AH164" s="67"/>
      <c r="AI164" s="67"/>
      <c r="AJ164" s="67"/>
      <c r="AK164" s="67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>
        <v>400</v>
      </c>
      <c r="BN164" s="64"/>
      <c r="BO164" s="64"/>
      <c r="BP164" s="64"/>
      <c r="BQ164" s="64"/>
      <c r="BR164" s="64"/>
      <c r="BS164" s="64"/>
      <c r="BT164" s="64">
        <v>1400</v>
      </c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5" t="s">
        <v>114</v>
      </c>
      <c r="CF164" s="91"/>
      <c r="CG164" s="91"/>
      <c r="CH164" s="91"/>
      <c r="CI164" s="91"/>
      <c r="CJ164" s="91"/>
      <c r="CK164" s="91"/>
      <c r="CL164" s="91"/>
      <c r="CM164" s="91"/>
      <c r="CN164" s="91"/>
      <c r="CO164" s="91"/>
      <c r="CP164" s="91"/>
      <c r="CQ164" s="91"/>
      <c r="CR164" s="91"/>
      <c r="CS164" s="91"/>
      <c r="CT164" s="91"/>
      <c r="CU164" s="91"/>
      <c r="CV164" s="91"/>
      <c r="CW164" s="91"/>
      <c r="CX164" s="91"/>
      <c r="CY164" s="91"/>
      <c r="CZ164" s="91"/>
      <c r="DA164" s="91"/>
      <c r="DB164" s="91"/>
      <c r="DC164" s="91"/>
      <c r="DD164" s="91"/>
      <c r="DE164" s="91"/>
      <c r="DF164" s="65" t="s">
        <v>114</v>
      </c>
      <c r="DG164" s="65"/>
      <c r="DH164" s="65"/>
      <c r="DI164" s="65"/>
      <c r="DJ164" s="91"/>
      <c r="DK164" s="91"/>
      <c r="DL164" s="91"/>
      <c r="DM164" s="91"/>
      <c r="DN164" s="91"/>
      <c r="DO164" s="91"/>
      <c r="DP164" s="91"/>
      <c r="DQ164" s="91"/>
      <c r="DR164" s="91"/>
      <c r="DS164" s="91"/>
      <c r="DT164" s="91"/>
      <c r="DU164" s="65" t="s">
        <v>114</v>
      </c>
      <c r="DV164" s="309"/>
      <c r="DW164" s="309"/>
      <c r="DX164" s="309"/>
      <c r="DY164" s="309"/>
      <c r="DZ164" s="309"/>
      <c r="EA164" s="309"/>
      <c r="EB164" s="309"/>
    </row>
    <row r="165" spans="1:140" ht="12.75" hidden="1" customHeight="1" x14ac:dyDescent="0.25">
      <c r="A165" s="241" t="s">
        <v>109</v>
      </c>
      <c r="B165" s="241"/>
      <c r="C165" s="241"/>
      <c r="D165" s="241"/>
      <c r="E165" s="241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2"/>
      <c r="Z165" s="243"/>
      <c r="AA165" s="68"/>
      <c r="AB165" s="68"/>
      <c r="AC165" s="77"/>
      <c r="AD165" s="67">
        <v>100</v>
      </c>
      <c r="AE165" s="77"/>
      <c r="AF165" s="67"/>
      <c r="AG165" s="67">
        <v>2000</v>
      </c>
      <c r="AH165" s="67"/>
      <c r="AI165" s="67"/>
      <c r="AJ165" s="67"/>
      <c r="AK165" s="67"/>
      <c r="AL165" s="64">
        <v>2000</v>
      </c>
      <c r="AM165" s="64"/>
      <c r="AN165" s="64"/>
      <c r="AO165" s="64"/>
      <c r="AP165" s="64">
        <v>3000</v>
      </c>
      <c r="AQ165" s="64"/>
      <c r="AR165" s="64"/>
      <c r="AS165" s="64"/>
      <c r="AT165" s="64"/>
      <c r="AU165" s="64"/>
      <c r="AV165" s="64"/>
      <c r="AW165" s="64"/>
      <c r="AX165" s="64">
        <v>3000</v>
      </c>
      <c r="AY165" s="64"/>
      <c r="AZ165" s="64"/>
      <c r="BA165" s="64"/>
      <c r="BB165" s="64">
        <v>6500</v>
      </c>
      <c r="BC165" s="64"/>
      <c r="BD165" s="64">
        <f t="shared" si="3"/>
        <v>0</v>
      </c>
      <c r="BE165" s="64"/>
      <c r="BF165" s="64"/>
      <c r="BG165" s="64"/>
      <c r="BH165" s="64">
        <v>6500</v>
      </c>
      <c r="BI165" s="64"/>
      <c r="BJ165" s="64"/>
      <c r="BK165" s="64"/>
      <c r="BL165" s="64"/>
      <c r="BM165" s="64"/>
      <c r="BN165" s="64"/>
      <c r="BO165" s="64">
        <v>5000</v>
      </c>
      <c r="BP165" s="64"/>
      <c r="BQ165" s="64"/>
      <c r="BR165" s="64"/>
      <c r="BS165" s="64"/>
      <c r="BT165" s="64">
        <v>5000</v>
      </c>
      <c r="BU165" s="64"/>
      <c r="BV165" s="64"/>
      <c r="BW165" s="64"/>
      <c r="BX165" s="64"/>
      <c r="BY165" s="64"/>
      <c r="BZ165" s="64">
        <v>5000</v>
      </c>
      <c r="CA165" s="64"/>
      <c r="CB165" s="64"/>
      <c r="CC165" s="64"/>
      <c r="CD165" s="64"/>
      <c r="CE165" s="77" t="s">
        <v>110</v>
      </c>
      <c r="CF165" s="91"/>
      <c r="CG165" s="91"/>
      <c r="CH165" s="91"/>
      <c r="CI165" s="91"/>
      <c r="CJ165" s="91"/>
      <c r="CK165" s="91"/>
      <c r="CL165" s="91"/>
      <c r="CM165" s="91"/>
      <c r="CN165" s="91"/>
      <c r="CO165" s="91"/>
      <c r="CP165" s="91"/>
      <c r="CQ165" s="91"/>
      <c r="CR165" s="91"/>
      <c r="CS165" s="91"/>
      <c r="CT165" s="91"/>
      <c r="CU165" s="91"/>
      <c r="CV165" s="91"/>
      <c r="CW165" s="91"/>
      <c r="CX165" s="91"/>
      <c r="CY165" s="91"/>
      <c r="CZ165" s="91"/>
      <c r="DA165" s="91"/>
      <c r="DB165" s="91"/>
      <c r="DC165" s="91"/>
      <c r="DD165" s="91"/>
      <c r="DE165" s="91"/>
      <c r="DF165" s="77" t="s">
        <v>110</v>
      </c>
      <c r="DG165" s="130"/>
      <c r="DH165" s="130"/>
      <c r="DI165" s="130"/>
    </row>
    <row r="166" spans="1:140" ht="12.75" customHeight="1" x14ac:dyDescent="0.3">
      <c r="A166" s="330" t="s">
        <v>257</v>
      </c>
      <c r="B166" s="330"/>
      <c r="C166" s="330"/>
      <c r="D166" s="330"/>
      <c r="E166" s="330"/>
      <c r="F166" s="330"/>
      <c r="G166" s="330"/>
      <c r="H166" s="330"/>
      <c r="I166" s="330"/>
      <c r="J166" s="330"/>
      <c r="K166" s="330"/>
      <c r="L166" s="330"/>
      <c r="M166" s="330"/>
      <c r="N166" s="330"/>
      <c r="O166" s="330"/>
      <c r="P166" s="330"/>
      <c r="Q166" s="330"/>
      <c r="R166" s="330"/>
      <c r="S166" s="330"/>
      <c r="T166" s="330"/>
      <c r="U166" s="330"/>
      <c r="V166" s="330"/>
      <c r="W166" s="330"/>
      <c r="X166" s="330"/>
      <c r="Y166" s="330"/>
      <c r="Z166" s="330"/>
      <c r="AA166" s="129"/>
      <c r="AB166" s="129"/>
      <c r="AC166" s="130"/>
      <c r="AD166" s="131"/>
      <c r="AE166" s="130"/>
      <c r="AF166" s="131"/>
      <c r="AG166" s="131"/>
      <c r="AH166" s="131"/>
      <c r="AI166" s="131"/>
      <c r="AJ166" s="131"/>
      <c r="AK166" s="131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G166" s="90"/>
      <c r="BH166" s="90"/>
      <c r="BI166" s="90"/>
      <c r="BJ166" s="90"/>
      <c r="BK166" s="90"/>
      <c r="BL166" s="90"/>
      <c r="BM166" s="90"/>
      <c r="BN166" s="90"/>
      <c r="BO166" s="90"/>
      <c r="BP166" s="90"/>
      <c r="BQ166" s="90"/>
      <c r="BR166" s="90"/>
      <c r="BS166" s="90"/>
      <c r="BT166" s="90"/>
      <c r="BU166" s="90"/>
      <c r="BV166" s="90"/>
      <c r="BW166" s="90"/>
      <c r="BX166" s="90"/>
      <c r="BY166" s="90"/>
      <c r="BZ166" s="90"/>
      <c r="CA166" s="90"/>
      <c r="CB166" s="90"/>
      <c r="CC166" s="90"/>
      <c r="CD166" s="90"/>
      <c r="CE166" s="130"/>
      <c r="CS166" s="99"/>
      <c r="CT166" s="99"/>
      <c r="CU166" s="99"/>
      <c r="CV166" s="99"/>
      <c r="CW166" s="99"/>
      <c r="CX166" s="99"/>
      <c r="CY166" s="99"/>
      <c r="CZ166" s="99"/>
      <c r="DA166" s="99"/>
      <c r="DB166" s="99"/>
      <c r="DC166" s="99"/>
      <c r="DD166" s="99"/>
      <c r="DE166" s="99"/>
      <c r="DF166" s="99"/>
      <c r="DG166" s="99"/>
      <c r="DH166" s="99"/>
      <c r="DI166" s="99"/>
      <c r="DJ166" s="204"/>
      <c r="DK166" s="204"/>
      <c r="DL166" s="204"/>
      <c r="DM166" s="204"/>
      <c r="DN166" s="204"/>
      <c r="DO166" s="204"/>
      <c r="DP166" s="204"/>
      <c r="DQ166" s="204"/>
      <c r="DR166" s="204"/>
      <c r="DS166" s="204"/>
      <c r="DT166" s="204"/>
      <c r="DU166" s="204"/>
      <c r="DV166" s="204"/>
      <c r="DW166" s="204"/>
      <c r="DX166" s="204"/>
      <c r="DY166" s="204"/>
      <c r="DZ166" s="204"/>
      <c r="EA166" s="204"/>
      <c r="EB166" s="204"/>
      <c r="EC166" s="204"/>
      <c r="ED166" s="204"/>
      <c r="EE166" s="204"/>
      <c r="EF166" s="204"/>
      <c r="EG166" s="204"/>
      <c r="EH166" s="204"/>
      <c r="EI166" s="204"/>
      <c r="EJ166" s="315"/>
    </row>
    <row r="167" spans="1:140" ht="12.75" customHeight="1" x14ac:dyDescent="0.25">
      <c r="A167" s="16" t="s">
        <v>72</v>
      </c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67"/>
      <c r="Z167" s="68"/>
      <c r="AA167" s="68"/>
      <c r="AB167" s="68"/>
      <c r="AC167" s="77"/>
      <c r="AD167" s="67"/>
      <c r="AE167" s="77"/>
      <c r="AF167" s="67"/>
      <c r="AG167" s="67"/>
      <c r="AH167" s="67"/>
      <c r="AI167" s="67"/>
      <c r="AJ167" s="67"/>
      <c r="AK167" s="67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  <c r="CB167" s="64"/>
      <c r="CC167" s="64"/>
      <c r="CD167" s="64"/>
      <c r="CE167" s="77"/>
      <c r="CF167" s="91"/>
      <c r="CG167" s="91"/>
      <c r="CH167" s="91"/>
      <c r="CI167" s="91"/>
      <c r="CJ167" s="91"/>
      <c r="CK167" s="91"/>
      <c r="CL167" s="91"/>
      <c r="CM167" s="91"/>
      <c r="CN167" s="91"/>
      <c r="CO167" s="91"/>
      <c r="CP167" s="91"/>
      <c r="CQ167" s="91"/>
      <c r="CR167" s="91"/>
      <c r="CS167" s="91"/>
      <c r="CT167" s="91"/>
      <c r="CU167" s="91"/>
      <c r="CV167" s="91"/>
      <c r="CW167" s="91"/>
      <c r="CX167" s="91"/>
      <c r="CY167" s="91"/>
      <c r="CZ167" s="91"/>
      <c r="DA167" s="125">
        <v>10861</v>
      </c>
      <c r="DB167" s="125"/>
      <c r="DC167" s="91"/>
      <c r="DD167" s="91"/>
      <c r="DE167" s="91"/>
      <c r="DF167" s="77"/>
      <c r="DG167" s="77"/>
      <c r="DH167" s="68">
        <v>10861</v>
      </c>
      <c r="DI167" s="77"/>
      <c r="DJ167" s="68">
        <v>10861</v>
      </c>
      <c r="DK167" s="68"/>
      <c r="DL167" s="68"/>
      <c r="DM167" s="68"/>
      <c r="DN167" s="68">
        <v>10861</v>
      </c>
      <c r="DO167" s="68"/>
      <c r="DP167" s="68"/>
      <c r="DQ167" s="68"/>
      <c r="DR167" s="68"/>
      <c r="DS167" s="68"/>
      <c r="DT167" s="68">
        <v>10861</v>
      </c>
      <c r="DU167" s="88" t="s">
        <v>358</v>
      </c>
      <c r="DV167" s="68"/>
      <c r="DW167" s="93">
        <v>10861</v>
      </c>
      <c r="DX167" s="88"/>
      <c r="DY167" s="88"/>
      <c r="DZ167" s="88"/>
      <c r="EA167" s="88"/>
      <c r="EB167" s="88"/>
      <c r="EC167" s="93">
        <v>11947</v>
      </c>
      <c r="ED167" s="93">
        <v>12375</v>
      </c>
      <c r="EE167" s="93"/>
      <c r="EF167" s="93"/>
      <c r="EG167" s="93"/>
      <c r="EH167" s="93">
        <v>12500</v>
      </c>
      <c r="EI167" s="306" t="s">
        <v>358</v>
      </c>
      <c r="EJ167" s="306" t="s">
        <v>358</v>
      </c>
    </row>
    <row r="168" spans="1:140" ht="12.5" x14ac:dyDescent="0.25">
      <c r="A168" s="88" t="s">
        <v>258</v>
      </c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307"/>
      <c r="Z168" s="307"/>
      <c r="AA168" s="13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20"/>
      <c r="CF168" s="91"/>
      <c r="CG168" s="91"/>
      <c r="CH168" s="91"/>
      <c r="CI168" s="91"/>
      <c r="CJ168" s="91"/>
      <c r="CK168" s="91"/>
      <c r="CL168" s="91"/>
      <c r="CM168" s="91"/>
      <c r="CN168" s="91"/>
      <c r="CO168" s="91"/>
      <c r="CP168" s="91"/>
      <c r="CQ168" s="91"/>
      <c r="CR168" s="91"/>
      <c r="CS168" s="91"/>
      <c r="CT168" s="91"/>
      <c r="CU168" s="91"/>
      <c r="CV168" s="91"/>
      <c r="CW168" s="91"/>
      <c r="CX168" s="91"/>
      <c r="CY168" s="91"/>
      <c r="CZ168" s="91"/>
      <c r="DA168" s="125">
        <v>140</v>
      </c>
      <c r="DB168" s="125"/>
      <c r="DC168" s="91"/>
      <c r="DD168" s="91"/>
      <c r="DE168" s="91"/>
      <c r="DF168" s="91"/>
      <c r="DG168" s="91"/>
      <c r="DH168" s="125">
        <v>140</v>
      </c>
      <c r="DI168" s="91"/>
      <c r="DJ168" s="125">
        <v>140</v>
      </c>
      <c r="DK168" s="125"/>
      <c r="DL168" s="125"/>
      <c r="DM168" s="125"/>
      <c r="DN168" s="125">
        <v>140</v>
      </c>
      <c r="DO168" s="125"/>
      <c r="DP168" s="125"/>
      <c r="DQ168" s="125"/>
      <c r="DR168" s="125"/>
      <c r="DS168" s="125"/>
      <c r="DT168" s="125">
        <v>140</v>
      </c>
      <c r="DU168" s="88" t="s">
        <v>358</v>
      </c>
      <c r="DV168" s="125"/>
      <c r="DW168" s="93">
        <v>140</v>
      </c>
      <c r="DX168" s="88"/>
      <c r="DY168" s="88"/>
      <c r="DZ168" s="88"/>
      <c r="EA168" s="88"/>
      <c r="EB168" s="88"/>
      <c r="EC168" s="93">
        <v>154</v>
      </c>
      <c r="ED168" s="93">
        <v>220</v>
      </c>
      <c r="EE168" s="93"/>
      <c r="EF168" s="93"/>
      <c r="EG168" s="93"/>
      <c r="EH168" s="93">
        <v>225</v>
      </c>
      <c r="EI168" s="306" t="s">
        <v>358</v>
      </c>
      <c r="EJ168" s="306" t="s">
        <v>358</v>
      </c>
    </row>
    <row r="169" spans="1:140" ht="12.5" x14ac:dyDescent="0.25">
      <c r="A169" s="88" t="s">
        <v>37</v>
      </c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307"/>
      <c r="Z169" s="307"/>
      <c r="AA169" s="13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20"/>
      <c r="CF169" s="91"/>
      <c r="CG169" s="91"/>
      <c r="CH169" s="91"/>
      <c r="CI169" s="91"/>
      <c r="CJ169" s="91"/>
      <c r="CK169" s="91"/>
      <c r="CL169" s="91"/>
      <c r="CM169" s="91"/>
      <c r="CN169" s="91"/>
      <c r="CO169" s="91"/>
      <c r="CP169" s="91"/>
      <c r="CQ169" s="91"/>
      <c r="CR169" s="91"/>
      <c r="CS169" s="91"/>
      <c r="CT169" s="91"/>
      <c r="CU169" s="91"/>
      <c r="CV169" s="91"/>
      <c r="CW169" s="91"/>
      <c r="CX169" s="91"/>
      <c r="CY169" s="91"/>
      <c r="CZ169" s="91"/>
      <c r="DA169" s="125">
        <v>138</v>
      </c>
      <c r="DB169" s="125"/>
      <c r="DC169" s="91"/>
      <c r="DD169" s="91"/>
      <c r="DE169" s="91"/>
      <c r="DF169" s="91"/>
      <c r="DG169" s="91"/>
      <c r="DH169" s="125">
        <v>138</v>
      </c>
      <c r="DI169" s="91"/>
      <c r="DJ169" s="125">
        <v>138</v>
      </c>
      <c r="DK169" s="125"/>
      <c r="DL169" s="125"/>
      <c r="DM169" s="125"/>
      <c r="DN169" s="125">
        <v>138</v>
      </c>
      <c r="DO169" s="125"/>
      <c r="DP169" s="125"/>
      <c r="DQ169" s="125"/>
      <c r="DR169" s="125"/>
      <c r="DS169" s="125"/>
      <c r="DT169" s="125">
        <v>138</v>
      </c>
      <c r="DU169" s="88" t="s">
        <v>358</v>
      </c>
      <c r="DV169" s="125"/>
      <c r="DW169" s="93">
        <v>137</v>
      </c>
      <c r="DX169" s="88"/>
      <c r="DY169" s="88"/>
      <c r="DZ169" s="88"/>
      <c r="EA169" s="88"/>
      <c r="EB169" s="88"/>
      <c r="EC169" s="93">
        <v>151</v>
      </c>
      <c r="ED169" s="93">
        <v>184</v>
      </c>
      <c r="EE169" s="93"/>
      <c r="EF169" s="93"/>
      <c r="EG169" s="93"/>
      <c r="EH169" s="93">
        <v>190</v>
      </c>
      <c r="EI169" s="306" t="s">
        <v>358</v>
      </c>
      <c r="EJ169" s="306" t="s">
        <v>358</v>
      </c>
    </row>
    <row r="170" spans="1:140" ht="12.5" x14ac:dyDescent="0.25">
      <c r="A170" s="328" t="s">
        <v>2</v>
      </c>
      <c r="B170" s="328"/>
      <c r="C170" s="328"/>
      <c r="D170" s="328"/>
      <c r="E170" s="328"/>
      <c r="F170" s="328"/>
      <c r="G170" s="328"/>
      <c r="H170" s="328"/>
      <c r="I170" s="328"/>
      <c r="J170" s="328"/>
      <c r="K170" s="328"/>
      <c r="L170" s="328"/>
      <c r="M170" s="328"/>
      <c r="N170" s="328"/>
      <c r="O170" s="328"/>
      <c r="P170" s="328"/>
      <c r="Q170" s="328"/>
      <c r="R170" s="328"/>
      <c r="S170" s="328"/>
      <c r="T170" s="328"/>
      <c r="U170" s="328"/>
      <c r="V170" s="328"/>
      <c r="W170" s="328"/>
      <c r="X170" s="328"/>
      <c r="Y170" s="328"/>
      <c r="Z170" s="328"/>
      <c r="AA170" s="328"/>
      <c r="AB170" s="328"/>
      <c r="AC170" s="328"/>
      <c r="AD170" s="328"/>
      <c r="AE170" s="328"/>
      <c r="AF170" s="328"/>
      <c r="AG170" s="328"/>
      <c r="AH170" s="328"/>
      <c r="AI170" s="328"/>
      <c r="AJ170" s="328"/>
      <c r="AK170" s="328"/>
      <c r="AL170" s="328"/>
      <c r="AM170" s="328"/>
      <c r="AN170" s="328"/>
      <c r="AO170" s="328"/>
      <c r="AP170" s="328"/>
      <c r="AQ170" s="328"/>
      <c r="AR170" s="328"/>
      <c r="AS170" s="328"/>
      <c r="AT170" s="328"/>
      <c r="AU170" s="328"/>
      <c r="AV170" s="328"/>
      <c r="AW170" s="328"/>
      <c r="AX170" s="328"/>
      <c r="AY170" s="328"/>
      <c r="AZ170" s="328"/>
      <c r="BA170" s="328"/>
      <c r="BB170" s="328"/>
      <c r="BC170" s="328"/>
      <c r="BD170" s="328"/>
      <c r="BE170" s="328"/>
      <c r="BF170" s="328"/>
      <c r="BG170" s="328"/>
      <c r="BH170" s="328"/>
      <c r="BI170" s="328"/>
      <c r="BJ170" s="328"/>
      <c r="BK170" s="328"/>
      <c r="BL170" s="328"/>
      <c r="BM170" s="328"/>
      <c r="BN170" s="328"/>
      <c r="BO170" s="328"/>
      <c r="BP170" s="328"/>
      <c r="BQ170" s="328"/>
      <c r="BR170" s="328"/>
      <c r="BS170" s="328"/>
      <c r="BT170" s="328"/>
      <c r="BU170" s="328"/>
      <c r="BV170" s="328"/>
      <c r="BW170" s="328"/>
      <c r="BX170" s="328"/>
      <c r="BY170" s="328"/>
      <c r="BZ170" s="328"/>
      <c r="CA170" s="328"/>
      <c r="CB170" s="328"/>
      <c r="CC170" s="328"/>
      <c r="CD170" s="328"/>
      <c r="CE170" s="328"/>
    </row>
    <row r="171" spans="1:140" ht="17.5" x14ac:dyDescent="0.35">
      <c r="A171" s="117" t="s">
        <v>66</v>
      </c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  <c r="AG171" s="117"/>
      <c r="AH171" s="117"/>
      <c r="AI171" s="117"/>
      <c r="AJ171" s="117"/>
      <c r="AK171" s="117"/>
      <c r="AL171" s="117"/>
      <c r="AM171" s="117"/>
      <c r="AN171" s="117"/>
      <c r="AO171" s="117"/>
      <c r="AP171" s="117"/>
      <c r="AQ171" s="117"/>
      <c r="AR171" s="117"/>
      <c r="AS171" s="117"/>
      <c r="AT171" s="117"/>
      <c r="AU171" s="117"/>
      <c r="AV171" s="117"/>
      <c r="AW171" s="117"/>
      <c r="AX171" s="117"/>
      <c r="AY171" s="117"/>
      <c r="AZ171" s="117"/>
      <c r="BA171" s="117"/>
      <c r="BB171" s="117"/>
      <c r="BC171" s="117"/>
      <c r="BD171" s="117"/>
      <c r="BE171" s="117"/>
      <c r="BF171" s="117"/>
      <c r="BG171" s="117"/>
      <c r="BH171" s="117"/>
      <c r="BI171" s="117"/>
      <c r="BJ171" s="117"/>
      <c r="BK171" s="117"/>
      <c r="BL171" s="117"/>
      <c r="BM171" s="117"/>
      <c r="BN171" s="117"/>
      <c r="BO171" s="117"/>
      <c r="BP171" s="117"/>
      <c r="BQ171" s="117"/>
      <c r="BR171" s="117"/>
      <c r="BS171" s="117"/>
      <c r="BT171" s="117"/>
      <c r="BU171" s="117"/>
      <c r="BV171" s="117"/>
      <c r="BW171" s="117"/>
      <c r="BX171" s="117"/>
      <c r="BY171" s="117"/>
      <c r="BZ171" s="117"/>
      <c r="CA171" s="117"/>
      <c r="CB171" s="117"/>
      <c r="CC171" s="117"/>
      <c r="CD171" s="117"/>
      <c r="CE171" s="117"/>
    </row>
    <row r="172" spans="1:140" ht="20.149999999999999" customHeight="1" x14ac:dyDescent="0.3">
      <c r="A172" s="335" t="s">
        <v>56</v>
      </c>
      <c r="B172" s="335"/>
      <c r="C172" s="335"/>
      <c r="D172" s="335"/>
      <c r="E172" s="335"/>
      <c r="F172" s="335"/>
      <c r="G172" s="335"/>
      <c r="H172" s="335"/>
      <c r="I172" s="335"/>
      <c r="J172" s="335"/>
      <c r="K172" s="335"/>
      <c r="L172" s="335"/>
      <c r="M172" s="335"/>
      <c r="N172" s="335"/>
      <c r="O172" s="335"/>
      <c r="P172" s="335"/>
      <c r="Q172" s="335"/>
      <c r="R172" s="335"/>
      <c r="S172" s="335"/>
      <c r="T172" s="335"/>
      <c r="U172" s="335"/>
      <c r="V172" s="335"/>
      <c r="W172" s="335"/>
      <c r="X172" s="335"/>
      <c r="Y172" s="335"/>
      <c r="Z172" s="335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9"/>
      <c r="CG172" s="99"/>
      <c r="CH172" s="118"/>
      <c r="CI172" s="118"/>
      <c r="CJ172" s="118"/>
      <c r="CK172" s="118"/>
      <c r="CL172" s="118"/>
      <c r="CM172" s="118"/>
      <c r="CN172" s="118"/>
      <c r="CO172" s="118"/>
      <c r="CP172" s="118"/>
      <c r="CQ172" s="118"/>
      <c r="CR172" s="118"/>
      <c r="CS172" s="118"/>
      <c r="CT172" s="118"/>
      <c r="CU172" s="118"/>
      <c r="CV172" s="118"/>
      <c r="CW172" s="118"/>
      <c r="CX172" s="118"/>
      <c r="CY172" s="118"/>
      <c r="CZ172" s="118"/>
      <c r="DA172" s="118"/>
      <c r="DB172" s="118"/>
      <c r="DC172" s="118"/>
      <c r="DD172" s="118"/>
      <c r="DE172" s="118"/>
      <c r="DF172" s="118"/>
      <c r="DG172" s="118"/>
      <c r="DH172" s="118"/>
      <c r="DI172" s="118"/>
      <c r="DJ172" s="205"/>
      <c r="DK172" s="205"/>
      <c r="DL172" s="205"/>
      <c r="DM172" s="205"/>
      <c r="DN172" s="205"/>
      <c r="DO172" s="205"/>
      <c r="DP172" s="205"/>
      <c r="DQ172" s="205"/>
      <c r="DR172" s="205"/>
      <c r="DS172" s="205"/>
      <c r="DT172" s="205"/>
      <c r="DU172" s="205"/>
      <c r="DV172" s="204"/>
      <c r="DW172" s="205"/>
      <c r="DX172" s="205"/>
      <c r="DY172" s="205"/>
      <c r="DZ172" s="205"/>
      <c r="EA172" s="205"/>
      <c r="EB172" s="205"/>
      <c r="EC172" s="205"/>
      <c r="ED172" s="205"/>
      <c r="EE172" s="205"/>
      <c r="EF172" s="205"/>
      <c r="EG172" s="205"/>
      <c r="EH172" s="205"/>
      <c r="EI172" s="204"/>
      <c r="EJ172" s="202"/>
    </row>
    <row r="173" spans="1:140" ht="54" customHeight="1" x14ac:dyDescent="0.25">
      <c r="A173" s="24" t="s">
        <v>0</v>
      </c>
      <c r="B173" s="8" t="s">
        <v>157</v>
      </c>
      <c r="C173" s="86" t="s">
        <v>307</v>
      </c>
      <c r="D173" s="8" t="s">
        <v>163</v>
      </c>
      <c r="E173" s="86" t="s">
        <v>314</v>
      </c>
      <c r="F173" s="86" t="s">
        <v>315</v>
      </c>
      <c r="G173" s="8" t="s">
        <v>164</v>
      </c>
      <c r="H173" s="86" t="s">
        <v>269</v>
      </c>
      <c r="I173" s="86" t="s">
        <v>270</v>
      </c>
      <c r="J173" s="86" t="s">
        <v>306</v>
      </c>
      <c r="K173" s="86" t="s">
        <v>294</v>
      </c>
      <c r="L173" s="86" t="s">
        <v>292</v>
      </c>
      <c r="M173" s="86" t="s">
        <v>316</v>
      </c>
      <c r="N173" s="86" t="s">
        <v>265</v>
      </c>
      <c r="O173" s="86" t="s">
        <v>266</v>
      </c>
      <c r="P173" s="86" t="s">
        <v>267</v>
      </c>
      <c r="Q173" s="86" t="s">
        <v>268</v>
      </c>
      <c r="R173" s="86" t="s">
        <v>326</v>
      </c>
      <c r="S173" s="86" t="s">
        <v>327</v>
      </c>
      <c r="T173" s="86" t="s">
        <v>328</v>
      </c>
      <c r="U173" s="86" t="s">
        <v>329</v>
      </c>
      <c r="V173" s="86" t="s">
        <v>330</v>
      </c>
      <c r="W173" s="86" t="s">
        <v>331</v>
      </c>
      <c r="X173" s="86" t="s">
        <v>332</v>
      </c>
      <c r="Y173" s="25" t="s">
        <v>69</v>
      </c>
      <c r="Z173" s="8" t="s">
        <v>71</v>
      </c>
      <c r="AA173" s="8" t="s">
        <v>85</v>
      </c>
      <c r="AB173" s="25" t="s">
        <v>83</v>
      </c>
      <c r="AC173" s="8" t="s">
        <v>87</v>
      </c>
      <c r="AD173" s="8" t="s">
        <v>93</v>
      </c>
      <c r="AE173" s="8" t="s">
        <v>91</v>
      </c>
      <c r="AF173" s="8" t="s">
        <v>90</v>
      </c>
      <c r="AG173" s="8" t="s">
        <v>92</v>
      </c>
      <c r="AH173" s="8" t="s">
        <v>94</v>
      </c>
      <c r="AI173" s="8" t="s">
        <v>95</v>
      </c>
      <c r="AJ173" s="8" t="s">
        <v>99</v>
      </c>
      <c r="AK173" s="8" t="s">
        <v>98</v>
      </c>
      <c r="AL173" s="8" t="s">
        <v>96</v>
      </c>
      <c r="AM173" s="8" t="s">
        <v>100</v>
      </c>
      <c r="AN173" s="8" t="s">
        <v>101</v>
      </c>
      <c r="AO173" s="8" t="s">
        <v>103</v>
      </c>
      <c r="AP173" s="8" t="s">
        <v>102</v>
      </c>
      <c r="AQ173" s="8" t="s">
        <v>104</v>
      </c>
      <c r="AR173" s="8" t="s">
        <v>106</v>
      </c>
      <c r="AS173" s="8" t="s">
        <v>105</v>
      </c>
      <c r="AT173" s="8" t="s">
        <v>131</v>
      </c>
      <c r="AU173" s="8" t="s">
        <v>125</v>
      </c>
      <c r="AV173" s="8" t="s">
        <v>129</v>
      </c>
      <c r="AW173" s="8" t="s">
        <v>128</v>
      </c>
      <c r="AX173" s="8" t="s">
        <v>126</v>
      </c>
      <c r="AY173" s="8" t="s">
        <v>132</v>
      </c>
      <c r="AZ173" s="8" t="s">
        <v>133</v>
      </c>
      <c r="BA173" s="8" t="s">
        <v>134</v>
      </c>
      <c r="BB173" s="8" t="s">
        <v>136</v>
      </c>
      <c r="BC173" s="8" t="s">
        <v>137</v>
      </c>
      <c r="BD173" s="8" t="s">
        <v>155</v>
      </c>
      <c r="BE173" s="8" t="s">
        <v>149</v>
      </c>
      <c r="BF173" s="8" t="s">
        <v>150</v>
      </c>
      <c r="BG173" s="8" t="s">
        <v>158</v>
      </c>
      <c r="BH173" s="8" t="s">
        <v>151</v>
      </c>
      <c r="BI173" s="8" t="s">
        <v>156</v>
      </c>
      <c r="BJ173" s="8" t="s">
        <v>160</v>
      </c>
      <c r="BK173" s="8" t="s">
        <v>159</v>
      </c>
      <c r="BL173" s="8" t="s">
        <v>165</v>
      </c>
      <c r="BM173" s="8" t="s">
        <v>167</v>
      </c>
      <c r="BN173" s="8" t="s">
        <v>166</v>
      </c>
      <c r="BO173" s="8" t="s">
        <v>161</v>
      </c>
      <c r="BP173" s="8" t="s">
        <v>172</v>
      </c>
      <c r="BQ173" s="8" t="s">
        <v>173</v>
      </c>
      <c r="BR173" s="86" t="s">
        <v>184</v>
      </c>
      <c r="BS173" s="86" t="s">
        <v>183</v>
      </c>
      <c r="BT173" s="8" t="s">
        <v>174</v>
      </c>
      <c r="BU173" s="86" t="s">
        <v>185</v>
      </c>
      <c r="BV173" s="86" t="s">
        <v>186</v>
      </c>
      <c r="BW173" s="86" t="s">
        <v>190</v>
      </c>
      <c r="BX173" s="86" t="s">
        <v>191</v>
      </c>
      <c r="BY173" s="86" t="s">
        <v>192</v>
      </c>
      <c r="BZ173" s="86" t="s">
        <v>187</v>
      </c>
      <c r="CA173" s="86" t="s">
        <v>196</v>
      </c>
      <c r="CB173" s="86" t="s">
        <v>202</v>
      </c>
      <c r="CC173" s="86" t="s">
        <v>201</v>
      </c>
      <c r="CD173" s="86" t="s">
        <v>198</v>
      </c>
      <c r="CE173" s="86" t="s">
        <v>197</v>
      </c>
      <c r="CF173" s="86" t="s">
        <v>206</v>
      </c>
      <c r="CG173" s="86" t="s">
        <v>207</v>
      </c>
      <c r="CH173" s="86" t="s">
        <v>211</v>
      </c>
      <c r="CI173" s="86" t="s">
        <v>228</v>
      </c>
      <c r="CJ173" s="86" t="s">
        <v>227</v>
      </c>
      <c r="CK173" s="86" t="s">
        <v>232</v>
      </c>
      <c r="CL173" s="86" t="s">
        <v>234</v>
      </c>
      <c r="CM173" s="86" t="s">
        <v>208</v>
      </c>
      <c r="CN173" s="86" t="s">
        <v>242</v>
      </c>
      <c r="CO173" s="86" t="s">
        <v>240</v>
      </c>
      <c r="CP173" s="86" t="s">
        <v>241</v>
      </c>
      <c r="CQ173" s="86" t="s">
        <v>243</v>
      </c>
      <c r="CR173" s="86" t="s">
        <v>244</v>
      </c>
      <c r="CS173" s="86" t="s">
        <v>247</v>
      </c>
      <c r="CT173" s="86" t="s">
        <v>250</v>
      </c>
      <c r="CU173" s="86" t="s">
        <v>237</v>
      </c>
      <c r="CV173" s="86" t="s">
        <v>245</v>
      </c>
      <c r="CW173" s="86" t="s">
        <v>246</v>
      </c>
      <c r="CX173" s="86" t="s">
        <v>249</v>
      </c>
      <c r="CY173" s="86" t="s">
        <v>251</v>
      </c>
      <c r="CZ173" s="86" t="s">
        <v>252</v>
      </c>
      <c r="DA173" s="86" t="s">
        <v>254</v>
      </c>
      <c r="DB173" s="86" t="s">
        <v>261</v>
      </c>
      <c r="DC173" s="86" t="s">
        <v>253</v>
      </c>
      <c r="DD173" s="86" t="s">
        <v>262</v>
      </c>
      <c r="DE173" s="86" t="s">
        <v>348</v>
      </c>
      <c r="DF173" s="86" t="s">
        <v>259</v>
      </c>
      <c r="DG173" s="86" t="s">
        <v>352</v>
      </c>
      <c r="DH173" s="86" t="s">
        <v>353</v>
      </c>
      <c r="DI173" s="86" t="s">
        <v>357</v>
      </c>
      <c r="DJ173" s="86" t="s">
        <v>349</v>
      </c>
      <c r="DK173" s="86" t="s">
        <v>364</v>
      </c>
      <c r="DL173" s="86" t="s">
        <v>365</v>
      </c>
      <c r="DM173" s="86" t="s">
        <v>369</v>
      </c>
      <c r="DN173" s="86" t="s">
        <v>367</v>
      </c>
      <c r="DO173" s="86" t="s">
        <v>384</v>
      </c>
      <c r="DP173" s="86" t="s">
        <v>386</v>
      </c>
      <c r="DQ173" s="86" t="s">
        <v>391</v>
      </c>
      <c r="DR173" s="86" t="s">
        <v>388</v>
      </c>
      <c r="DS173" s="86" t="s">
        <v>403</v>
      </c>
      <c r="DT173" s="86" t="s">
        <v>361</v>
      </c>
      <c r="DU173" s="86" t="s">
        <v>362</v>
      </c>
      <c r="DV173" s="86" t="s">
        <v>405</v>
      </c>
      <c r="DW173" s="86" t="s">
        <v>408</v>
      </c>
      <c r="DX173" s="86" t="s">
        <v>407</v>
      </c>
      <c r="DY173" s="86" t="s">
        <v>404</v>
      </c>
      <c r="DZ173" s="86" t="s">
        <v>412</v>
      </c>
      <c r="EA173" s="86" t="s">
        <v>411</v>
      </c>
      <c r="EB173" s="86" t="s">
        <v>425</v>
      </c>
      <c r="EC173" s="86" t="s">
        <v>395</v>
      </c>
      <c r="ED173" s="86" t="s">
        <v>426</v>
      </c>
      <c r="EE173" s="86" t="s">
        <v>427</v>
      </c>
      <c r="EF173" s="86" t="s">
        <v>431</v>
      </c>
      <c r="EG173" s="86" t="s">
        <v>432</v>
      </c>
      <c r="EH173" s="86" t="s">
        <v>420</v>
      </c>
      <c r="EI173" s="86" t="s">
        <v>396</v>
      </c>
      <c r="EJ173" s="86" t="s">
        <v>414</v>
      </c>
    </row>
    <row r="174" spans="1:140" ht="12.25" customHeight="1" x14ac:dyDescent="0.25">
      <c r="A174" s="30" t="s">
        <v>22</v>
      </c>
      <c r="B174" s="30"/>
      <c r="C174" s="30"/>
      <c r="D174" s="30"/>
      <c r="E174" s="30"/>
      <c r="F174" s="30">
        <v>1700</v>
      </c>
      <c r="G174" s="30"/>
      <c r="H174" s="30"/>
      <c r="I174" s="30">
        <v>1900</v>
      </c>
      <c r="J174" s="30"/>
      <c r="K174" s="30"/>
      <c r="L174" s="30">
        <v>1900</v>
      </c>
      <c r="M174" s="30"/>
      <c r="N174" s="31"/>
      <c r="O174" s="31">
        <v>1900</v>
      </c>
      <c r="P174" s="31">
        <v>200</v>
      </c>
      <c r="Q174" s="31"/>
      <c r="R174" s="31">
        <v>3700</v>
      </c>
      <c r="S174" s="31">
        <v>1800</v>
      </c>
      <c r="T174" s="31">
        <v>1750</v>
      </c>
      <c r="U174" s="31"/>
      <c r="V174" s="31">
        <v>1900</v>
      </c>
      <c r="W174" s="31"/>
      <c r="X174" s="31">
        <v>4800</v>
      </c>
      <c r="Y174" s="31">
        <v>1900</v>
      </c>
      <c r="Z174" s="32">
        <v>0</v>
      </c>
      <c r="AA174" s="32">
        <v>0</v>
      </c>
      <c r="AB174" s="236"/>
      <c r="AC174" s="31"/>
      <c r="AD174" s="31">
        <v>0</v>
      </c>
      <c r="AE174" s="31"/>
      <c r="AF174" s="31"/>
      <c r="AG174" s="31">
        <v>0</v>
      </c>
      <c r="AH174" s="31"/>
      <c r="AI174" s="31"/>
      <c r="AJ174" s="31"/>
      <c r="AK174" s="31"/>
      <c r="AL174" s="33">
        <v>0</v>
      </c>
      <c r="AM174" s="33"/>
      <c r="AN174" s="33"/>
      <c r="AO174" s="33"/>
      <c r="AP174" s="33">
        <v>0</v>
      </c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>
        <v>0</v>
      </c>
      <c r="BC174" s="33"/>
      <c r="BD174" s="33">
        <f t="shared" ref="BD174:BD208" si="4">SUM(BA174 - BC174)</f>
        <v>0</v>
      </c>
      <c r="BE174" s="33"/>
      <c r="BF174" s="33"/>
      <c r="BG174" s="33"/>
      <c r="BH174" s="33">
        <v>0</v>
      </c>
      <c r="BI174" s="33"/>
      <c r="BJ174" s="33"/>
      <c r="BK174" s="33"/>
      <c r="BL174" s="33"/>
      <c r="BM174" s="33"/>
      <c r="BN174" s="33"/>
      <c r="BO174" s="33">
        <v>0</v>
      </c>
      <c r="BP174" s="33"/>
      <c r="BQ174" s="33"/>
      <c r="BR174" s="33"/>
      <c r="BS174" s="33"/>
      <c r="BT174" s="33">
        <v>6500</v>
      </c>
      <c r="BU174" s="33"/>
      <c r="BV174" s="33"/>
      <c r="BW174" s="33"/>
      <c r="BX174" s="33">
        <v>500</v>
      </c>
      <c r="BY174" s="33"/>
      <c r="BZ174" s="33">
        <v>6500</v>
      </c>
      <c r="CA174" s="33"/>
      <c r="CB174" s="33"/>
      <c r="CC174" s="33"/>
      <c r="CD174" s="33">
        <v>950</v>
      </c>
      <c r="CE174" s="36" t="s">
        <v>112</v>
      </c>
      <c r="CF174" s="33"/>
      <c r="CG174" s="33"/>
      <c r="CH174" s="33"/>
      <c r="CI174" s="33">
        <v>747</v>
      </c>
      <c r="CJ174" s="33">
        <v>4285</v>
      </c>
      <c r="CK174" s="33">
        <v>4285</v>
      </c>
      <c r="CL174" s="33">
        <v>4285</v>
      </c>
      <c r="CM174" s="237" t="s">
        <v>2</v>
      </c>
      <c r="CN174" s="237">
        <v>4285</v>
      </c>
      <c r="CO174" s="237">
        <v>2760</v>
      </c>
      <c r="CP174" s="237"/>
      <c r="CQ174" s="237"/>
      <c r="CR174" s="237"/>
      <c r="CS174" s="237"/>
      <c r="CT174" s="237"/>
      <c r="CU174" s="237"/>
      <c r="CV174" s="237"/>
      <c r="CW174" s="237"/>
      <c r="CX174" s="237"/>
      <c r="CY174" s="237"/>
      <c r="CZ174" s="237"/>
      <c r="DA174" s="237"/>
      <c r="DB174" s="237"/>
      <c r="DC174" s="237"/>
      <c r="DD174" s="237"/>
      <c r="DE174" s="237"/>
      <c r="DF174" s="238" t="s">
        <v>114</v>
      </c>
      <c r="DG174" s="237"/>
      <c r="DH174" s="239"/>
      <c r="DI174" s="239"/>
      <c r="DJ174" s="182"/>
      <c r="DK174" s="182"/>
      <c r="DL174" s="182"/>
      <c r="DM174" s="182"/>
      <c r="DN174" s="182"/>
      <c r="DO174" s="182"/>
      <c r="DP174" s="182"/>
      <c r="DQ174" s="182"/>
      <c r="DR174" s="182"/>
      <c r="DS174" s="182"/>
      <c r="DT174" s="182"/>
      <c r="DU174" s="36" t="s">
        <v>118</v>
      </c>
      <c r="DV174" s="32">
        <v>20</v>
      </c>
      <c r="DW174" s="32"/>
      <c r="DX174" s="32"/>
      <c r="DY174" s="32"/>
      <c r="DZ174" s="32"/>
      <c r="EA174" s="32"/>
      <c r="EB174" s="32"/>
      <c r="EC174" s="182"/>
      <c r="ED174" s="182"/>
      <c r="EE174" s="182">
        <v>20</v>
      </c>
      <c r="EF174" s="182">
        <v>20</v>
      </c>
      <c r="EG174" s="182">
        <v>20</v>
      </c>
      <c r="EH174" s="182">
        <v>500</v>
      </c>
      <c r="EI174" s="15" t="s">
        <v>118</v>
      </c>
      <c r="EJ174" s="88" t="s">
        <v>413</v>
      </c>
    </row>
    <row r="175" spans="1:140" ht="12.25" customHeight="1" x14ac:dyDescent="0.25">
      <c r="A175" s="16" t="s">
        <v>23</v>
      </c>
      <c r="B175" s="16">
        <v>2000</v>
      </c>
      <c r="C175" s="16">
        <v>1800</v>
      </c>
      <c r="D175" s="16"/>
      <c r="E175" s="16">
        <v>3000</v>
      </c>
      <c r="F175" s="16">
        <v>3000</v>
      </c>
      <c r="G175" s="16">
        <v>3000</v>
      </c>
      <c r="H175" s="16">
        <v>3246</v>
      </c>
      <c r="I175" s="16">
        <v>3500</v>
      </c>
      <c r="J175" s="16">
        <v>3246</v>
      </c>
      <c r="K175" s="16">
        <v>170</v>
      </c>
      <c r="L175" s="16">
        <v>200</v>
      </c>
      <c r="M175" s="16">
        <v>170</v>
      </c>
      <c r="N175" s="13">
        <v>3000</v>
      </c>
      <c r="O175" s="13">
        <v>3000</v>
      </c>
      <c r="P175" s="13">
        <v>3000</v>
      </c>
      <c r="Q175" s="13">
        <v>40</v>
      </c>
      <c r="R175" s="13">
        <v>40</v>
      </c>
      <c r="S175" s="13">
        <v>40</v>
      </c>
      <c r="T175" s="13">
        <v>3622</v>
      </c>
      <c r="U175" s="13"/>
      <c r="V175" s="13">
        <v>4222</v>
      </c>
      <c r="W175" s="13"/>
      <c r="X175" s="13">
        <v>40</v>
      </c>
      <c r="Y175" s="13">
        <v>40</v>
      </c>
      <c r="Z175" s="12">
        <v>4985</v>
      </c>
      <c r="AA175" s="12">
        <v>4985</v>
      </c>
      <c r="AB175" s="34">
        <v>4985</v>
      </c>
      <c r="AC175" s="13">
        <v>310</v>
      </c>
      <c r="AD175" s="13">
        <v>310</v>
      </c>
      <c r="AE175" s="13">
        <v>279</v>
      </c>
      <c r="AF175" s="13">
        <v>5086</v>
      </c>
      <c r="AG175" s="13">
        <v>5351</v>
      </c>
      <c r="AH175" s="13">
        <v>5086</v>
      </c>
      <c r="AI175" s="13">
        <v>5086</v>
      </c>
      <c r="AJ175" s="13">
        <v>4586</v>
      </c>
      <c r="AK175" s="13"/>
      <c r="AL175" s="14">
        <v>0</v>
      </c>
      <c r="AM175" s="14"/>
      <c r="AN175" s="14"/>
      <c r="AO175" s="14"/>
      <c r="AP175" s="14">
        <v>7500</v>
      </c>
      <c r="AQ175" s="14">
        <v>5360</v>
      </c>
      <c r="AR175" s="14">
        <v>5360</v>
      </c>
      <c r="AS175" s="14">
        <v>5092</v>
      </c>
      <c r="AT175" s="14">
        <v>2400</v>
      </c>
      <c r="AU175" s="14">
        <v>4975</v>
      </c>
      <c r="AV175" s="14"/>
      <c r="AW175" s="14"/>
      <c r="AX175" s="14">
        <v>4700</v>
      </c>
      <c r="AY175" s="14"/>
      <c r="AZ175" s="14"/>
      <c r="BA175" s="14"/>
      <c r="BB175" s="14">
        <v>7600</v>
      </c>
      <c r="BC175" s="14">
        <v>4600</v>
      </c>
      <c r="BD175" s="14">
        <f t="shared" si="4"/>
        <v>-4600</v>
      </c>
      <c r="BE175" s="14">
        <v>4600</v>
      </c>
      <c r="BF175" s="14"/>
      <c r="BG175" s="14"/>
      <c r="BH175" s="14">
        <v>525</v>
      </c>
      <c r="BI175" s="14">
        <v>525</v>
      </c>
      <c r="BJ175" s="14">
        <v>514</v>
      </c>
      <c r="BK175" s="14">
        <v>525</v>
      </c>
      <c r="BL175" s="14">
        <v>514</v>
      </c>
      <c r="BM175" s="14">
        <v>514</v>
      </c>
      <c r="BN175" s="14">
        <v>4500</v>
      </c>
      <c r="BO175" s="14">
        <v>12600</v>
      </c>
      <c r="BP175" s="14">
        <v>4343</v>
      </c>
      <c r="BQ175" s="14">
        <v>4500</v>
      </c>
      <c r="BR175" s="14">
        <v>4738</v>
      </c>
      <c r="BS175" s="14"/>
      <c r="BT175" s="14">
        <v>11500</v>
      </c>
      <c r="BU175" s="14"/>
      <c r="BV175" s="14"/>
      <c r="BW175" s="14"/>
      <c r="BX175" s="14">
        <v>4400</v>
      </c>
      <c r="BY175" s="14">
        <v>5249</v>
      </c>
      <c r="BZ175" s="14">
        <v>7100</v>
      </c>
      <c r="CA175" s="14">
        <v>5249</v>
      </c>
      <c r="CB175" s="14">
        <v>5249</v>
      </c>
      <c r="CC175" s="14"/>
      <c r="CD175" s="14">
        <v>7000</v>
      </c>
      <c r="CE175" s="15" t="s">
        <v>112</v>
      </c>
      <c r="CF175" s="14"/>
      <c r="CG175" s="14"/>
      <c r="CH175" s="14"/>
      <c r="CI175" s="14"/>
      <c r="CJ175" s="14">
        <v>7980</v>
      </c>
      <c r="CK175" s="14">
        <v>7980</v>
      </c>
      <c r="CL175" s="14">
        <v>7980</v>
      </c>
      <c r="CM175" s="64">
        <v>9000</v>
      </c>
      <c r="CN175" s="64">
        <v>7980</v>
      </c>
      <c r="CO175" s="64"/>
      <c r="CP175" s="64">
        <v>6400</v>
      </c>
      <c r="CQ175" s="64">
        <v>6400</v>
      </c>
      <c r="CR175" s="64">
        <v>6400</v>
      </c>
      <c r="CS175" s="64">
        <v>6400</v>
      </c>
      <c r="CT175" s="64"/>
      <c r="CU175" s="64">
        <v>10000</v>
      </c>
      <c r="CV175" s="64">
        <v>8000</v>
      </c>
      <c r="CW175" s="64">
        <v>6290</v>
      </c>
      <c r="CX175" s="64">
        <v>6290</v>
      </c>
      <c r="CY175" s="64">
        <v>6290</v>
      </c>
      <c r="CZ175" s="64">
        <v>6290</v>
      </c>
      <c r="DA175" s="64"/>
      <c r="DB175" s="64">
        <v>5290</v>
      </c>
      <c r="DC175" s="64">
        <v>8000</v>
      </c>
      <c r="DD175" s="64">
        <v>5290</v>
      </c>
      <c r="DE175" s="64">
        <v>5290</v>
      </c>
      <c r="DF175" s="88" t="s">
        <v>112</v>
      </c>
      <c r="DG175" s="64">
        <v>5290</v>
      </c>
      <c r="DH175" s="93">
        <v>6750</v>
      </c>
      <c r="DI175" s="93"/>
      <c r="DJ175" s="125">
        <v>4000</v>
      </c>
      <c r="DK175" s="125"/>
      <c r="DL175" s="125"/>
      <c r="DM175" s="125"/>
      <c r="DN175" s="125"/>
      <c r="DO175" s="125">
        <v>6320</v>
      </c>
      <c r="DP175" s="125">
        <v>8000</v>
      </c>
      <c r="DQ175" s="125">
        <v>8000</v>
      </c>
      <c r="DR175" s="125">
        <v>15016</v>
      </c>
      <c r="DS175" s="125">
        <v>15016</v>
      </c>
      <c r="DT175" s="125">
        <v>20000</v>
      </c>
      <c r="DU175" s="88" t="s">
        <v>363</v>
      </c>
      <c r="DV175" s="93">
        <v>16</v>
      </c>
      <c r="DW175" s="93"/>
      <c r="DX175" s="93"/>
      <c r="DY175" s="93">
        <v>5500</v>
      </c>
      <c r="DZ175" s="93">
        <v>5500</v>
      </c>
      <c r="EA175" s="93">
        <v>5500</v>
      </c>
      <c r="EB175" s="93">
        <v>5500</v>
      </c>
      <c r="EC175" s="125">
        <v>8000</v>
      </c>
      <c r="ED175" s="125"/>
      <c r="EE175" s="125">
        <v>8556</v>
      </c>
      <c r="EF175" s="125">
        <v>8556</v>
      </c>
      <c r="EG175" s="125">
        <v>8556</v>
      </c>
      <c r="EH175" s="125">
        <v>8556</v>
      </c>
      <c r="EI175" s="88" t="s">
        <v>363</v>
      </c>
      <c r="EJ175" s="88" t="s">
        <v>363</v>
      </c>
    </row>
    <row r="176" spans="1:140" ht="12.25" hidden="1" customHeight="1" x14ac:dyDescent="0.25">
      <c r="A176" s="16" t="s">
        <v>23</v>
      </c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3"/>
      <c r="O176" s="13"/>
      <c r="P176" s="13"/>
      <c r="Q176" s="13"/>
      <c r="R176" s="13">
        <v>700</v>
      </c>
      <c r="S176" s="13"/>
      <c r="T176" s="13"/>
      <c r="U176" s="13"/>
      <c r="V176" s="11" t="s">
        <v>2</v>
      </c>
      <c r="W176" s="13"/>
      <c r="X176" s="13"/>
      <c r="Y176" s="13"/>
      <c r="Z176" s="12"/>
      <c r="AA176" s="12"/>
      <c r="AB176" s="34"/>
      <c r="AC176" s="13"/>
      <c r="AD176" s="13"/>
      <c r="AE176" s="13"/>
      <c r="AF176" s="13"/>
      <c r="AG176" s="13"/>
      <c r="AH176" s="13"/>
      <c r="AI176" s="13"/>
      <c r="AJ176" s="13"/>
      <c r="AK176" s="13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5"/>
      <c r="CF176" s="14"/>
      <c r="CG176" s="14"/>
      <c r="CH176" s="14"/>
      <c r="CI176" s="14"/>
      <c r="CJ176" s="14"/>
      <c r="CK176" s="14"/>
      <c r="CL176" s="14"/>
      <c r="CM176" s="64">
        <v>500</v>
      </c>
      <c r="CN176" s="64"/>
      <c r="CO176" s="64">
        <v>400</v>
      </c>
      <c r="CP176" s="64"/>
      <c r="CQ176" s="64"/>
      <c r="CR176" s="64"/>
      <c r="CS176" s="64"/>
      <c r="CT176" s="64"/>
      <c r="CU176" s="64">
        <v>500</v>
      </c>
      <c r="CV176" s="64">
        <v>5000</v>
      </c>
      <c r="CW176" s="64"/>
      <c r="CX176" s="64"/>
      <c r="CY176" s="64"/>
      <c r="CZ176" s="64"/>
      <c r="DA176" s="64"/>
      <c r="DB176" s="64"/>
      <c r="DC176" s="64">
        <v>5000</v>
      </c>
      <c r="DD176" s="64"/>
      <c r="DE176" s="64"/>
      <c r="DF176" s="88" t="s">
        <v>120</v>
      </c>
      <c r="DG176" s="64"/>
      <c r="DH176" s="93"/>
      <c r="DI176" s="93"/>
      <c r="DJ176" s="125"/>
      <c r="DK176" s="125"/>
      <c r="DL176" s="125"/>
      <c r="DM176" s="125"/>
      <c r="DN176" s="125"/>
      <c r="DO176" s="125"/>
      <c r="DP176" s="125"/>
      <c r="DQ176" s="125"/>
      <c r="DR176" s="125"/>
      <c r="DS176" s="125"/>
      <c r="DT176" s="125"/>
      <c r="DU176" s="88" t="s">
        <v>351</v>
      </c>
      <c r="DV176" s="93"/>
      <c r="DW176" s="93"/>
      <c r="DX176" s="93"/>
      <c r="DY176" s="93"/>
      <c r="DZ176" s="93"/>
      <c r="EA176" s="93"/>
      <c r="EB176" s="93"/>
      <c r="EC176" s="125"/>
      <c r="ED176" s="125"/>
      <c r="EE176" s="125"/>
      <c r="EF176" s="125"/>
      <c r="EG176" s="125"/>
      <c r="EH176" s="125"/>
      <c r="EI176" s="88" t="s">
        <v>351</v>
      </c>
      <c r="EJ176" s="88" t="s">
        <v>351</v>
      </c>
    </row>
    <row r="177" spans="1:140" ht="12.25" hidden="1" customHeight="1" x14ac:dyDescent="0.25">
      <c r="A177" s="10" t="s">
        <v>325</v>
      </c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3"/>
      <c r="O177" s="13">
        <v>350</v>
      </c>
      <c r="P177" s="13"/>
      <c r="Q177" s="13"/>
      <c r="R177" s="13"/>
      <c r="S177" s="13"/>
      <c r="T177" s="13"/>
      <c r="U177" s="13"/>
      <c r="V177" s="13">
        <v>600</v>
      </c>
      <c r="W177" s="13"/>
      <c r="X177" s="13"/>
      <c r="Y177" s="13"/>
      <c r="Z177" s="12"/>
      <c r="AA177" s="12"/>
      <c r="AB177" s="34"/>
      <c r="AC177" s="13"/>
      <c r="AD177" s="13"/>
      <c r="AE177" s="13"/>
      <c r="AF177" s="13"/>
      <c r="AG177" s="13"/>
      <c r="AH177" s="13"/>
      <c r="AI177" s="13"/>
      <c r="AJ177" s="13"/>
      <c r="AK177" s="13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5"/>
      <c r="CF177" s="14"/>
      <c r="CG177" s="14"/>
      <c r="CH177" s="14"/>
      <c r="CI177" s="14"/>
      <c r="CJ177" s="14"/>
      <c r="CK177" s="14"/>
      <c r="CL177" s="14"/>
      <c r="CM177" s="64"/>
      <c r="CN177" s="64"/>
      <c r="CO177" s="64"/>
      <c r="CP177" s="64"/>
      <c r="CQ177" s="64"/>
      <c r="CR177" s="64"/>
      <c r="CS177" s="64"/>
      <c r="CT177" s="64"/>
      <c r="CU177" s="64"/>
      <c r="CV177" s="64"/>
      <c r="CW177" s="64"/>
      <c r="CX177" s="64"/>
      <c r="CY177" s="64"/>
      <c r="CZ177" s="64"/>
      <c r="DA177" s="64"/>
      <c r="DB177" s="64"/>
      <c r="DC177" s="64"/>
      <c r="DD177" s="64"/>
      <c r="DE177" s="64"/>
      <c r="DF177" s="88"/>
      <c r="DG177" s="64"/>
      <c r="DH177" s="93"/>
      <c r="DI177" s="93"/>
      <c r="DJ177" s="125"/>
      <c r="DK177" s="125"/>
      <c r="DL177" s="125"/>
      <c r="DM177" s="125"/>
      <c r="DN177" s="125"/>
      <c r="DO177" s="125"/>
      <c r="DP177" s="125"/>
      <c r="DQ177" s="125"/>
      <c r="DR177" s="125"/>
      <c r="DS177" s="125"/>
      <c r="DT177" s="125"/>
      <c r="DU177" s="88"/>
      <c r="DV177" s="93"/>
      <c r="DW177" s="93"/>
      <c r="DX177" s="93"/>
      <c r="DY177" s="93"/>
      <c r="DZ177" s="93"/>
      <c r="EA177" s="93"/>
      <c r="EB177" s="93"/>
      <c r="EC177" s="125"/>
      <c r="ED177" s="125"/>
      <c r="EE177" s="125"/>
      <c r="EF177" s="125"/>
      <c r="EG177" s="125"/>
      <c r="EH177" s="125"/>
      <c r="EI177" s="88"/>
      <c r="EJ177" s="88"/>
    </row>
    <row r="178" spans="1:140" ht="12.25" customHeight="1" x14ac:dyDescent="0.25">
      <c r="A178" s="16" t="s">
        <v>17</v>
      </c>
      <c r="B178" s="16"/>
      <c r="C178" s="16">
        <v>1700</v>
      </c>
      <c r="D178" s="16"/>
      <c r="E178" s="16">
        <v>1140</v>
      </c>
      <c r="F178" s="16">
        <v>1400</v>
      </c>
      <c r="G178" s="16">
        <v>1140</v>
      </c>
      <c r="H178" s="16"/>
      <c r="I178" s="16">
        <v>2200</v>
      </c>
      <c r="J178" s="16"/>
      <c r="K178" s="16"/>
      <c r="L178" s="16">
        <v>3700</v>
      </c>
      <c r="M178" s="16"/>
      <c r="N178" s="13"/>
      <c r="O178" s="13">
        <v>1000</v>
      </c>
      <c r="P178" s="13">
        <v>500</v>
      </c>
      <c r="Q178" s="13"/>
      <c r="R178" s="13"/>
      <c r="S178" s="13"/>
      <c r="T178" s="13"/>
      <c r="U178" s="13"/>
      <c r="V178" s="13"/>
      <c r="W178" s="13"/>
      <c r="X178" s="13">
        <v>2500</v>
      </c>
      <c r="Y178" s="13" t="s">
        <v>2</v>
      </c>
      <c r="Z178" s="12">
        <v>0</v>
      </c>
      <c r="AA178" s="12">
        <v>3000</v>
      </c>
      <c r="AB178" s="34">
        <v>500</v>
      </c>
      <c r="AC178" s="13"/>
      <c r="AD178" s="13">
        <v>456</v>
      </c>
      <c r="AE178" s="13">
        <v>450</v>
      </c>
      <c r="AF178" s="13"/>
      <c r="AG178" s="13">
        <v>3000</v>
      </c>
      <c r="AH178" s="13"/>
      <c r="AI178" s="13">
        <v>500</v>
      </c>
      <c r="AJ178" s="13"/>
      <c r="AK178" s="13"/>
      <c r="AL178" s="14">
        <v>1675</v>
      </c>
      <c r="AM178" s="14">
        <v>500</v>
      </c>
      <c r="AN178" s="14"/>
      <c r="AO178" s="14">
        <v>229</v>
      </c>
      <c r="AP178" s="14">
        <v>3000</v>
      </c>
      <c r="AQ178" s="14"/>
      <c r="AR178" s="14"/>
      <c r="AS178" s="14">
        <v>1663</v>
      </c>
      <c r="AT178" s="14">
        <v>2250</v>
      </c>
      <c r="AU178" s="14">
        <v>1607</v>
      </c>
      <c r="AV178" s="14"/>
      <c r="AW178" s="14"/>
      <c r="AX178" s="14">
        <v>3847</v>
      </c>
      <c r="AY178" s="14"/>
      <c r="AZ178" s="14">
        <v>3900</v>
      </c>
      <c r="BA178" s="14">
        <v>1878</v>
      </c>
      <c r="BB178" s="14">
        <v>3400</v>
      </c>
      <c r="BC178" s="14"/>
      <c r="BD178" s="14">
        <f t="shared" si="4"/>
        <v>1878</v>
      </c>
      <c r="BE178" s="14"/>
      <c r="BF178" s="14"/>
      <c r="BG178" s="14"/>
      <c r="BH178" s="14">
        <v>3500</v>
      </c>
      <c r="BI178" s="14"/>
      <c r="BJ178" s="14"/>
      <c r="BK178" s="14"/>
      <c r="BL178" s="14"/>
      <c r="BM178" s="14"/>
      <c r="BN178" s="14"/>
      <c r="BO178" s="14">
        <v>0</v>
      </c>
      <c r="BP178" s="14"/>
      <c r="BQ178" s="14"/>
      <c r="BR178" s="14"/>
      <c r="BS178" s="14"/>
      <c r="BT178" s="14"/>
      <c r="BU178" s="14"/>
      <c r="BV178" s="14"/>
      <c r="BW178" s="14"/>
      <c r="BX178" s="14">
        <v>500</v>
      </c>
      <c r="BY178" s="14"/>
      <c r="BZ178" s="14"/>
      <c r="CA178" s="14"/>
      <c r="CB178" s="14"/>
      <c r="CC178" s="14"/>
      <c r="CD178" s="11">
        <v>4000</v>
      </c>
      <c r="CE178" s="15" t="s">
        <v>112</v>
      </c>
      <c r="CF178" s="14"/>
      <c r="CG178" s="14"/>
      <c r="CH178" s="14"/>
      <c r="CI178" s="14"/>
      <c r="CJ178" s="14"/>
      <c r="CK178" s="14"/>
      <c r="CL178" s="14"/>
      <c r="CM178" s="80">
        <v>6000</v>
      </c>
      <c r="CN178" s="80"/>
      <c r="CO178" s="80">
        <v>675</v>
      </c>
      <c r="CP178" s="80"/>
      <c r="CQ178" s="80"/>
      <c r="CR178" s="80"/>
      <c r="CS178" s="80"/>
      <c r="CT178" s="80">
        <v>475</v>
      </c>
      <c r="CU178" s="80">
        <v>6300</v>
      </c>
      <c r="CV178" s="80">
        <v>6300</v>
      </c>
      <c r="CW178" s="80">
        <v>200</v>
      </c>
      <c r="CX178" s="80">
        <v>200</v>
      </c>
      <c r="CY178" s="80">
        <v>200</v>
      </c>
      <c r="CZ178" s="80">
        <v>200</v>
      </c>
      <c r="DA178" s="80">
        <v>5538</v>
      </c>
      <c r="DB178" s="80"/>
      <c r="DC178" s="80">
        <v>1000</v>
      </c>
      <c r="DD178" s="80"/>
      <c r="DE178" s="80"/>
      <c r="DF178" s="15" t="s">
        <v>112</v>
      </c>
      <c r="DG178" s="80"/>
      <c r="DH178" s="12">
        <v>670</v>
      </c>
      <c r="DI178" s="12"/>
      <c r="DJ178" s="125"/>
      <c r="DK178" s="125"/>
      <c r="DL178" s="125"/>
      <c r="DM178" s="125"/>
      <c r="DN178" s="125"/>
      <c r="DO178" s="125"/>
      <c r="DP178" s="125"/>
      <c r="DQ178" s="125"/>
      <c r="DR178" s="125"/>
      <c r="DS178" s="125"/>
      <c r="DT178" s="125"/>
      <c r="DU178" s="15" t="s">
        <v>118</v>
      </c>
      <c r="DV178" s="12"/>
      <c r="DW178" s="12"/>
      <c r="DX178" s="12"/>
      <c r="DY178" s="12"/>
      <c r="DZ178" s="12"/>
      <c r="EA178" s="12"/>
      <c r="EB178" s="12"/>
      <c r="EC178" s="125">
        <v>500</v>
      </c>
      <c r="ED178" s="125"/>
      <c r="EE178" s="125">
        <v>6494</v>
      </c>
      <c r="EF178" s="125">
        <v>6494</v>
      </c>
      <c r="EG178" s="125">
        <v>6494</v>
      </c>
      <c r="EH178" s="125">
        <v>6494</v>
      </c>
      <c r="EI178" s="88" t="s">
        <v>410</v>
      </c>
      <c r="EJ178" s="88" t="s">
        <v>363</v>
      </c>
    </row>
    <row r="179" spans="1:140" ht="12.25" customHeight="1" x14ac:dyDescent="0.25">
      <c r="A179" s="16" t="s">
        <v>24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>
        <v>1600</v>
      </c>
      <c r="M179" s="16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 t="s">
        <v>2</v>
      </c>
      <c r="Z179" s="12">
        <v>0</v>
      </c>
      <c r="AA179" s="12">
        <v>0</v>
      </c>
      <c r="AB179" s="34"/>
      <c r="AC179" s="13"/>
      <c r="AD179" s="13">
        <v>990</v>
      </c>
      <c r="AE179" s="13"/>
      <c r="AF179" s="13"/>
      <c r="AG179" s="13">
        <v>990</v>
      </c>
      <c r="AH179" s="13"/>
      <c r="AI179" s="13"/>
      <c r="AJ179" s="13"/>
      <c r="AK179" s="13"/>
      <c r="AL179" s="14">
        <v>1300</v>
      </c>
      <c r="AM179" s="14"/>
      <c r="AN179" s="14"/>
      <c r="AO179" s="14"/>
      <c r="AP179" s="14">
        <v>1430</v>
      </c>
      <c r="AQ179" s="14"/>
      <c r="AR179" s="14">
        <v>700</v>
      </c>
      <c r="AS179" s="14"/>
      <c r="AT179" s="14"/>
      <c r="AU179" s="14">
        <v>328</v>
      </c>
      <c r="AV179" s="14">
        <v>507</v>
      </c>
      <c r="AW179" s="14"/>
      <c r="AX179" s="14">
        <v>1500</v>
      </c>
      <c r="AY179" s="14"/>
      <c r="AZ179" s="14"/>
      <c r="BA179" s="14"/>
      <c r="BB179" s="14">
        <v>1500</v>
      </c>
      <c r="BC179" s="14"/>
      <c r="BD179" s="14">
        <f t="shared" si="4"/>
        <v>0</v>
      </c>
      <c r="BE179" s="14"/>
      <c r="BF179" s="14"/>
      <c r="BG179" s="14"/>
      <c r="BH179" s="14">
        <v>0</v>
      </c>
      <c r="BI179" s="14"/>
      <c r="BJ179" s="14"/>
      <c r="BK179" s="14"/>
      <c r="BL179" s="14"/>
      <c r="BM179" s="14"/>
      <c r="BN179" s="14"/>
      <c r="BO179" s="14">
        <v>0</v>
      </c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>
        <v>0</v>
      </c>
      <c r="CE179" s="15" t="s">
        <v>118</v>
      </c>
      <c r="CF179" s="14"/>
      <c r="CG179" s="14"/>
      <c r="CH179" s="14"/>
      <c r="CI179" s="14"/>
      <c r="CJ179" s="14"/>
      <c r="CK179" s="14"/>
      <c r="CL179" s="14"/>
      <c r="CM179" s="64">
        <v>0</v>
      </c>
      <c r="CN179" s="64"/>
      <c r="CO179" s="64"/>
      <c r="CP179" s="64"/>
      <c r="CQ179" s="64"/>
      <c r="CR179" s="64"/>
      <c r="CS179" s="64"/>
      <c r="CT179" s="64"/>
      <c r="CU179" s="64"/>
      <c r="CV179" s="64"/>
      <c r="CW179" s="64"/>
      <c r="CX179" s="64"/>
      <c r="CY179" s="64"/>
      <c r="CZ179" s="64"/>
      <c r="DA179" s="64"/>
      <c r="DB179" s="64"/>
      <c r="DC179" s="64"/>
      <c r="DD179" s="64"/>
      <c r="DE179" s="64"/>
      <c r="DF179" s="15" t="s">
        <v>118</v>
      </c>
      <c r="DG179" s="64"/>
      <c r="DH179" s="12"/>
      <c r="DI179" s="12"/>
      <c r="DJ179" s="125"/>
      <c r="DK179" s="125"/>
      <c r="DL179" s="125"/>
      <c r="DM179" s="125"/>
      <c r="DN179" s="125"/>
      <c r="DO179" s="125"/>
      <c r="DP179" s="125"/>
      <c r="DQ179" s="125"/>
      <c r="DR179" s="125"/>
      <c r="DS179" s="125"/>
      <c r="DT179" s="125">
        <v>200</v>
      </c>
      <c r="DU179" s="88" t="s">
        <v>381</v>
      </c>
      <c r="DV179" s="93">
        <v>412</v>
      </c>
      <c r="DW179" s="93">
        <v>60</v>
      </c>
      <c r="DX179" s="93"/>
      <c r="DY179" s="93"/>
      <c r="DZ179" s="93"/>
      <c r="EA179" s="93"/>
      <c r="EB179" s="93"/>
      <c r="EC179" s="125">
        <v>10000</v>
      </c>
      <c r="ED179" s="125">
        <v>175</v>
      </c>
      <c r="EE179" s="125">
        <v>7000</v>
      </c>
      <c r="EF179" s="125">
        <v>7000</v>
      </c>
      <c r="EG179" s="125">
        <v>7000</v>
      </c>
      <c r="EH179" s="125">
        <v>7000</v>
      </c>
      <c r="EI179" s="88" t="s">
        <v>120</v>
      </c>
      <c r="EJ179" s="88" t="s">
        <v>120</v>
      </c>
    </row>
    <row r="180" spans="1:140" ht="12.25" customHeight="1" x14ac:dyDescent="0.25">
      <c r="A180" s="16" t="s">
        <v>25</v>
      </c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 t="s">
        <v>2</v>
      </c>
      <c r="Z180" s="12">
        <v>0</v>
      </c>
      <c r="AA180" s="12">
        <v>0</v>
      </c>
      <c r="AB180" s="34"/>
      <c r="AC180" s="13"/>
      <c r="AD180" s="13">
        <v>0</v>
      </c>
      <c r="AE180" s="13"/>
      <c r="AF180" s="13"/>
      <c r="AG180" s="13">
        <v>0</v>
      </c>
      <c r="AH180" s="13"/>
      <c r="AI180" s="13"/>
      <c r="AJ180" s="13"/>
      <c r="AK180" s="13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>
        <v>0</v>
      </c>
      <c r="BC180" s="14"/>
      <c r="BD180" s="14">
        <f t="shared" si="4"/>
        <v>0</v>
      </c>
      <c r="BE180" s="14"/>
      <c r="BF180" s="14"/>
      <c r="BG180" s="14"/>
      <c r="BH180" s="14">
        <v>0</v>
      </c>
      <c r="BI180" s="14"/>
      <c r="BJ180" s="14"/>
      <c r="BK180" s="14"/>
      <c r="BL180" s="14"/>
      <c r="BM180" s="14"/>
      <c r="BN180" s="14"/>
      <c r="BO180" s="14">
        <v>0</v>
      </c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>
        <v>0</v>
      </c>
      <c r="CE180" s="15" t="s">
        <v>118</v>
      </c>
      <c r="CF180" s="14"/>
      <c r="CG180" s="14"/>
      <c r="CH180" s="14"/>
      <c r="CI180" s="14"/>
      <c r="CJ180" s="14"/>
      <c r="CK180" s="14"/>
      <c r="CL180" s="14"/>
      <c r="CM180" s="64">
        <v>0</v>
      </c>
      <c r="CN180" s="64"/>
      <c r="CO180" s="64"/>
      <c r="CP180" s="64"/>
      <c r="CQ180" s="64"/>
      <c r="CR180" s="64"/>
      <c r="CS180" s="64"/>
      <c r="CT180" s="64"/>
      <c r="CU180" s="64"/>
      <c r="CV180" s="64"/>
      <c r="CW180" s="64"/>
      <c r="CX180" s="64"/>
      <c r="CY180" s="64"/>
      <c r="CZ180" s="64"/>
      <c r="DA180" s="64"/>
      <c r="DB180" s="64"/>
      <c r="DC180" s="64"/>
      <c r="DD180" s="64"/>
      <c r="DE180" s="64"/>
      <c r="DF180" s="15" t="s">
        <v>118</v>
      </c>
      <c r="DG180" s="64"/>
      <c r="DH180" s="12"/>
      <c r="DI180" s="12"/>
      <c r="DJ180" s="125"/>
      <c r="DK180" s="125"/>
      <c r="DL180" s="125"/>
      <c r="DM180" s="125"/>
      <c r="DN180" s="125"/>
      <c r="DO180" s="125"/>
      <c r="DP180" s="125"/>
      <c r="DQ180" s="125"/>
      <c r="DR180" s="125"/>
      <c r="DS180" s="125"/>
      <c r="DT180" s="125"/>
      <c r="DU180" s="15" t="s">
        <v>118</v>
      </c>
      <c r="DV180" s="12"/>
      <c r="DW180" s="12"/>
      <c r="DX180" s="12"/>
      <c r="DY180" s="12">
        <v>20</v>
      </c>
      <c r="DZ180" s="12">
        <v>20</v>
      </c>
      <c r="EA180" s="12">
        <v>20</v>
      </c>
      <c r="EB180" s="12">
        <v>20</v>
      </c>
      <c r="EC180" s="125">
        <v>20</v>
      </c>
      <c r="ED180" s="125"/>
      <c r="EE180" s="125">
        <v>40</v>
      </c>
      <c r="EF180" s="125">
        <v>40</v>
      </c>
      <c r="EG180" s="125">
        <v>40</v>
      </c>
      <c r="EH180" s="125">
        <v>40</v>
      </c>
      <c r="EI180" s="15"/>
      <c r="EJ180" s="88" t="s">
        <v>429</v>
      </c>
    </row>
    <row r="181" spans="1:140" ht="12.25" customHeight="1" x14ac:dyDescent="0.25">
      <c r="A181" s="16" t="s">
        <v>18</v>
      </c>
      <c r="B181" s="16">
        <v>3155</v>
      </c>
      <c r="C181" s="16">
        <v>3200</v>
      </c>
      <c r="D181" s="16"/>
      <c r="E181" s="16">
        <v>3775</v>
      </c>
      <c r="F181" s="16">
        <v>3775</v>
      </c>
      <c r="G181" s="16">
        <v>3775</v>
      </c>
      <c r="H181" s="16">
        <v>3910</v>
      </c>
      <c r="I181" s="16">
        <v>6000</v>
      </c>
      <c r="J181" s="16">
        <v>3910</v>
      </c>
      <c r="K181" s="16">
        <v>4189</v>
      </c>
      <c r="L181" s="16">
        <v>6000</v>
      </c>
      <c r="M181" s="16">
        <v>4189</v>
      </c>
      <c r="N181" s="13">
        <v>4710</v>
      </c>
      <c r="O181" s="13">
        <v>5689</v>
      </c>
      <c r="P181" s="13">
        <v>4710</v>
      </c>
      <c r="Q181" s="13">
        <v>3516</v>
      </c>
      <c r="R181" s="13">
        <v>6219</v>
      </c>
      <c r="S181" s="13">
        <v>3516</v>
      </c>
      <c r="T181" s="13">
        <v>3426</v>
      </c>
      <c r="U181" s="13"/>
      <c r="V181" s="13">
        <v>4500</v>
      </c>
      <c r="W181" s="13">
        <v>6945</v>
      </c>
      <c r="X181" s="13">
        <v>8445</v>
      </c>
      <c r="Y181" s="13">
        <v>6945</v>
      </c>
      <c r="Z181" s="12">
        <v>2864</v>
      </c>
      <c r="AA181" s="12">
        <v>5500</v>
      </c>
      <c r="AB181" s="34">
        <v>2864</v>
      </c>
      <c r="AC181" s="13">
        <v>5069</v>
      </c>
      <c r="AD181" s="13">
        <v>5069</v>
      </c>
      <c r="AE181" s="13">
        <v>4562</v>
      </c>
      <c r="AF181" s="13">
        <v>4916</v>
      </c>
      <c r="AG181" s="13">
        <v>4916</v>
      </c>
      <c r="AH181" s="13">
        <v>4916</v>
      </c>
      <c r="AI181" s="13">
        <v>4916</v>
      </c>
      <c r="AJ181" s="13">
        <v>5046</v>
      </c>
      <c r="AK181" s="13">
        <v>5600</v>
      </c>
      <c r="AL181" s="14">
        <v>5652</v>
      </c>
      <c r="AM181" s="14">
        <v>5600</v>
      </c>
      <c r="AN181" s="14">
        <v>5600</v>
      </c>
      <c r="AO181" s="14">
        <v>5181</v>
      </c>
      <c r="AP181" s="14">
        <v>5600</v>
      </c>
      <c r="AQ181" s="14">
        <v>5144</v>
      </c>
      <c r="AR181" s="14">
        <v>5144</v>
      </c>
      <c r="AS181" s="14">
        <v>4887</v>
      </c>
      <c r="AT181" s="14"/>
      <c r="AU181" s="14">
        <v>4775</v>
      </c>
      <c r="AV181" s="14"/>
      <c r="AW181" s="14">
        <v>3010</v>
      </c>
      <c r="AX181" s="14">
        <v>5600</v>
      </c>
      <c r="AY181" s="14">
        <v>3010</v>
      </c>
      <c r="AZ181" s="14">
        <v>3010</v>
      </c>
      <c r="BA181" s="14">
        <v>2860</v>
      </c>
      <c r="BB181" s="14">
        <v>8600</v>
      </c>
      <c r="BC181" s="14">
        <v>5848</v>
      </c>
      <c r="BD181" s="14">
        <f t="shared" si="4"/>
        <v>-2988</v>
      </c>
      <c r="BE181" s="14">
        <v>5848</v>
      </c>
      <c r="BF181" s="14"/>
      <c r="BG181" s="14">
        <v>6467</v>
      </c>
      <c r="BH181" s="14">
        <v>11100</v>
      </c>
      <c r="BI181" s="14">
        <v>2800</v>
      </c>
      <c r="BJ181" s="14">
        <v>2744</v>
      </c>
      <c r="BK181" s="14">
        <v>2800</v>
      </c>
      <c r="BL181" s="14">
        <v>2745</v>
      </c>
      <c r="BM181" s="14">
        <v>3195</v>
      </c>
      <c r="BN181" s="14">
        <v>1905</v>
      </c>
      <c r="BO181" s="14">
        <v>7865</v>
      </c>
      <c r="BP181" s="14">
        <v>1838</v>
      </c>
      <c r="BQ181" s="14">
        <v>1905</v>
      </c>
      <c r="BR181" s="14">
        <v>2356</v>
      </c>
      <c r="BS181" s="14">
        <v>2730</v>
      </c>
      <c r="BT181" s="14">
        <v>7800</v>
      </c>
      <c r="BU181" s="14">
        <v>2634</v>
      </c>
      <c r="BV181" s="14">
        <v>2730</v>
      </c>
      <c r="BW181" s="14">
        <v>2730</v>
      </c>
      <c r="BX181" s="14">
        <v>2855</v>
      </c>
      <c r="BY181" s="14">
        <v>1800</v>
      </c>
      <c r="BZ181" s="14">
        <v>7800</v>
      </c>
      <c r="CA181" s="14">
        <v>1800</v>
      </c>
      <c r="CB181" s="14">
        <v>3840</v>
      </c>
      <c r="CC181" s="14">
        <v>3106</v>
      </c>
      <c r="CD181" s="14">
        <v>7800</v>
      </c>
      <c r="CE181" s="15" t="s">
        <v>112</v>
      </c>
      <c r="CF181" s="14">
        <v>3106</v>
      </c>
      <c r="CG181" s="14">
        <v>3106</v>
      </c>
      <c r="CH181" s="14">
        <v>3106</v>
      </c>
      <c r="CI181" s="14">
        <v>4970</v>
      </c>
      <c r="CJ181" s="14">
        <v>3000</v>
      </c>
      <c r="CK181" s="14">
        <v>3000</v>
      </c>
      <c r="CL181" s="14">
        <v>3000</v>
      </c>
      <c r="CM181" s="64">
        <v>8200</v>
      </c>
      <c r="CN181" s="64">
        <v>3000</v>
      </c>
      <c r="CO181" s="64">
        <v>1540</v>
      </c>
      <c r="CP181" s="64">
        <v>5500</v>
      </c>
      <c r="CQ181" s="64">
        <v>5500</v>
      </c>
      <c r="CR181" s="64">
        <v>5500</v>
      </c>
      <c r="CS181" s="64">
        <v>5500</v>
      </c>
      <c r="CT181" s="64"/>
      <c r="CU181" s="64">
        <v>8200</v>
      </c>
      <c r="CV181" s="64">
        <v>6000</v>
      </c>
      <c r="CW181" s="64">
        <v>4510</v>
      </c>
      <c r="CX181" s="64">
        <v>4510</v>
      </c>
      <c r="CY181" s="64">
        <v>4510</v>
      </c>
      <c r="CZ181" s="64">
        <v>4510</v>
      </c>
      <c r="DA181" s="64">
        <v>13200</v>
      </c>
      <c r="DB181" s="64">
        <v>3962</v>
      </c>
      <c r="DC181" s="64">
        <v>13000</v>
      </c>
      <c r="DD181" s="64">
        <v>3962</v>
      </c>
      <c r="DE181" s="64">
        <v>3962</v>
      </c>
      <c r="DF181" s="88" t="s">
        <v>255</v>
      </c>
      <c r="DG181" s="64">
        <v>3962</v>
      </c>
      <c r="DH181" s="93">
        <v>6930</v>
      </c>
      <c r="DI181" s="93">
        <v>4310</v>
      </c>
      <c r="DJ181" s="125">
        <v>13000</v>
      </c>
      <c r="DK181" s="125">
        <v>4310</v>
      </c>
      <c r="DL181" s="125">
        <v>4310</v>
      </c>
      <c r="DM181" s="125">
        <v>4310</v>
      </c>
      <c r="DN181" s="125">
        <v>3750</v>
      </c>
      <c r="DO181" s="125">
        <v>4700</v>
      </c>
      <c r="DP181" s="125">
        <v>4700</v>
      </c>
      <c r="DQ181" s="125">
        <v>4700</v>
      </c>
      <c r="DR181" s="125">
        <v>4700</v>
      </c>
      <c r="DS181" s="125">
        <v>4700</v>
      </c>
      <c r="DT181" s="125">
        <v>14000</v>
      </c>
      <c r="DU181" s="88" t="s">
        <v>363</v>
      </c>
      <c r="DV181" s="93"/>
      <c r="DW181" s="93">
        <v>6323</v>
      </c>
      <c r="DX181" s="93"/>
      <c r="DY181" s="93">
        <v>8767</v>
      </c>
      <c r="DZ181" s="93">
        <v>8767</v>
      </c>
      <c r="EA181" s="93">
        <v>8767</v>
      </c>
      <c r="EB181" s="93">
        <v>8767</v>
      </c>
      <c r="EC181" s="125">
        <v>14000</v>
      </c>
      <c r="ED181" s="125"/>
      <c r="EE181" s="125">
        <v>9436</v>
      </c>
      <c r="EF181" s="125">
        <v>9436</v>
      </c>
      <c r="EG181" s="125">
        <v>9436</v>
      </c>
      <c r="EH181" s="125">
        <v>14000</v>
      </c>
      <c r="EI181" s="88" t="s">
        <v>363</v>
      </c>
      <c r="EJ181" s="88" t="s">
        <v>363</v>
      </c>
    </row>
    <row r="182" spans="1:140" ht="12.25" hidden="1" customHeight="1" x14ac:dyDescent="0.25">
      <c r="A182" s="10" t="s">
        <v>340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3"/>
      <c r="O182" s="13"/>
      <c r="P182" s="13"/>
      <c r="Q182" s="13"/>
      <c r="R182" s="13">
        <v>1000</v>
      </c>
      <c r="S182" s="13"/>
      <c r="T182" s="13"/>
      <c r="U182" s="13"/>
      <c r="V182" s="13"/>
      <c r="W182" s="13"/>
      <c r="X182" s="13"/>
      <c r="Y182" s="13"/>
      <c r="Z182" s="12"/>
      <c r="AA182" s="12"/>
      <c r="AB182" s="34"/>
      <c r="AC182" s="13"/>
      <c r="AD182" s="13"/>
      <c r="AE182" s="13"/>
      <c r="AF182" s="13"/>
      <c r="AG182" s="13"/>
      <c r="AH182" s="13"/>
      <c r="AI182" s="13"/>
      <c r="AJ182" s="13"/>
      <c r="AK182" s="13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5"/>
      <c r="CF182" s="14"/>
      <c r="CG182" s="14"/>
      <c r="CH182" s="14"/>
      <c r="CI182" s="14"/>
      <c r="CJ182" s="14"/>
      <c r="CK182" s="14"/>
      <c r="CL182" s="14"/>
      <c r="CM182" s="64"/>
      <c r="CN182" s="64"/>
      <c r="CO182" s="64"/>
      <c r="CP182" s="64"/>
      <c r="CQ182" s="64"/>
      <c r="CR182" s="64"/>
      <c r="CS182" s="64"/>
      <c r="CT182" s="64"/>
      <c r="CU182" s="64"/>
      <c r="CV182" s="64"/>
      <c r="CW182" s="64"/>
      <c r="CX182" s="64"/>
      <c r="CY182" s="64"/>
      <c r="CZ182" s="64"/>
      <c r="DA182" s="64"/>
      <c r="DB182" s="64"/>
      <c r="DC182" s="64"/>
      <c r="DD182" s="64"/>
      <c r="DE182" s="64"/>
      <c r="DF182" s="88"/>
      <c r="DG182" s="64"/>
      <c r="DH182" s="93"/>
      <c r="DI182" s="93"/>
      <c r="DJ182" s="125"/>
      <c r="DK182" s="125"/>
      <c r="DL182" s="125"/>
      <c r="DM182" s="125"/>
      <c r="DN182" s="125"/>
      <c r="DO182" s="125"/>
      <c r="DP182" s="125"/>
      <c r="DQ182" s="125"/>
      <c r="DR182" s="125"/>
      <c r="DS182" s="125"/>
      <c r="DT182" s="125"/>
      <c r="DU182" s="88"/>
      <c r="DV182" s="93"/>
      <c r="DW182" s="93"/>
      <c r="DX182" s="93"/>
      <c r="DY182" s="93"/>
      <c r="DZ182" s="93"/>
      <c r="EA182" s="93"/>
      <c r="EB182" s="93"/>
      <c r="EC182" s="125"/>
      <c r="ED182" s="125"/>
      <c r="EE182" s="125"/>
      <c r="EF182" s="125"/>
      <c r="EG182" s="125"/>
      <c r="EH182" s="125"/>
      <c r="EI182" s="88"/>
      <c r="EJ182" s="88"/>
    </row>
    <row r="183" spans="1:140" ht="12.25" customHeight="1" x14ac:dyDescent="0.25">
      <c r="A183" s="16" t="s">
        <v>46</v>
      </c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>
        <v>3240</v>
      </c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 t="s">
        <v>2</v>
      </c>
      <c r="Z183" s="12">
        <v>0</v>
      </c>
      <c r="AA183" s="12">
        <v>0</v>
      </c>
      <c r="AB183" s="34"/>
      <c r="AC183" s="13"/>
      <c r="AD183" s="13"/>
      <c r="AE183" s="13"/>
      <c r="AF183" s="13"/>
      <c r="AG183" s="13"/>
      <c r="AH183" s="13"/>
      <c r="AI183" s="13"/>
      <c r="AJ183" s="13"/>
      <c r="AK183" s="13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>
        <v>0</v>
      </c>
      <c r="BC183" s="14"/>
      <c r="BD183" s="14">
        <f t="shared" si="4"/>
        <v>0</v>
      </c>
      <c r="BE183" s="14"/>
      <c r="BF183" s="14"/>
      <c r="BG183" s="14"/>
      <c r="BH183" s="14">
        <v>0</v>
      </c>
      <c r="BI183" s="14"/>
      <c r="BJ183" s="14"/>
      <c r="BK183" s="14"/>
      <c r="BL183" s="14"/>
      <c r="BM183" s="14"/>
      <c r="BN183" s="14"/>
      <c r="BO183" s="14">
        <v>0</v>
      </c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1" t="s">
        <v>2</v>
      </c>
      <c r="CE183" s="15" t="s">
        <v>114</v>
      </c>
      <c r="CF183" s="14"/>
      <c r="CG183" s="14"/>
      <c r="CH183" s="14"/>
      <c r="CI183" s="14"/>
      <c r="CJ183" s="14"/>
      <c r="CK183" s="14"/>
      <c r="CL183" s="14"/>
      <c r="CM183" s="80" t="s">
        <v>2</v>
      </c>
      <c r="CN183" s="80"/>
      <c r="CO183" s="80">
        <v>20</v>
      </c>
      <c r="CP183" s="80"/>
      <c r="CQ183" s="80"/>
      <c r="CR183" s="80"/>
      <c r="CS183" s="80"/>
      <c r="CT183" s="80"/>
      <c r="CU183" s="80"/>
      <c r="CV183" s="80"/>
      <c r="CW183" s="80"/>
      <c r="CX183" s="80"/>
      <c r="CY183" s="80"/>
      <c r="CZ183" s="80"/>
      <c r="DA183" s="80"/>
      <c r="DB183" s="80"/>
      <c r="DC183" s="80"/>
      <c r="DD183" s="80"/>
      <c r="DE183" s="80"/>
      <c r="DF183" s="15" t="s">
        <v>114</v>
      </c>
      <c r="DG183" s="80"/>
      <c r="DH183" s="12"/>
      <c r="DI183" s="12"/>
      <c r="DJ183" s="125"/>
      <c r="DK183" s="125"/>
      <c r="DL183" s="125"/>
      <c r="DM183" s="125"/>
      <c r="DN183" s="125"/>
      <c r="DO183" s="125"/>
      <c r="DP183" s="125"/>
      <c r="DQ183" s="125"/>
      <c r="DR183" s="125"/>
      <c r="DS183" s="125"/>
      <c r="DT183" s="125"/>
      <c r="DU183" s="15" t="s">
        <v>118</v>
      </c>
      <c r="DV183" s="12"/>
      <c r="DW183" s="12"/>
      <c r="DX183" s="12"/>
      <c r="DY183" s="12"/>
      <c r="DZ183" s="12"/>
      <c r="EA183" s="12"/>
      <c r="EB183" s="12"/>
      <c r="EC183" s="125"/>
      <c r="ED183" s="125"/>
      <c r="EE183" s="125"/>
      <c r="EF183" s="125"/>
      <c r="EG183" s="125"/>
      <c r="EH183" s="125"/>
      <c r="EI183" s="15" t="s">
        <v>118</v>
      </c>
      <c r="EJ183" s="15" t="s">
        <v>118</v>
      </c>
    </row>
    <row r="184" spans="1:140" ht="12.25" customHeight="1" x14ac:dyDescent="0.25">
      <c r="A184" s="10" t="s">
        <v>350</v>
      </c>
      <c r="B184" s="16">
        <v>165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2">
        <v>0</v>
      </c>
      <c r="AA184" s="12">
        <v>0</v>
      </c>
      <c r="AB184" s="34"/>
      <c r="AC184" s="13"/>
      <c r="AD184" s="13">
        <v>8688</v>
      </c>
      <c r="AE184" s="13"/>
      <c r="AF184" s="13"/>
      <c r="AG184" s="13">
        <v>8165</v>
      </c>
      <c r="AH184" s="13"/>
      <c r="AI184" s="13">
        <v>4000</v>
      </c>
      <c r="AJ184" s="13">
        <v>1000</v>
      </c>
      <c r="AK184" s="13">
        <v>2560</v>
      </c>
      <c r="AL184" s="14"/>
      <c r="AM184" s="14">
        <v>4560</v>
      </c>
      <c r="AN184" s="14">
        <v>2560</v>
      </c>
      <c r="AO184" s="14">
        <v>3284</v>
      </c>
      <c r="AP184" s="14">
        <v>5860</v>
      </c>
      <c r="AQ184" s="14"/>
      <c r="AR184" s="14"/>
      <c r="AS184" s="14"/>
      <c r="AT184" s="14">
        <v>1790</v>
      </c>
      <c r="AU184" s="14"/>
      <c r="AV184" s="14">
        <v>1987</v>
      </c>
      <c r="AW184" s="14"/>
      <c r="AX184" s="14">
        <v>175</v>
      </c>
      <c r="AY184" s="14"/>
      <c r="AZ184" s="14"/>
      <c r="BA184" s="14"/>
      <c r="BB184" s="14">
        <v>175</v>
      </c>
      <c r="BC184" s="14"/>
      <c r="BD184" s="14">
        <f t="shared" si="4"/>
        <v>0</v>
      </c>
      <c r="BE184" s="14"/>
      <c r="BF184" s="14"/>
      <c r="BG184" s="14"/>
      <c r="BH184" s="14">
        <v>500</v>
      </c>
      <c r="BI184" s="14"/>
      <c r="BJ184" s="14"/>
      <c r="BK184" s="14"/>
      <c r="BL184" s="14"/>
      <c r="BM184" s="14"/>
      <c r="BN184" s="14">
        <v>265</v>
      </c>
      <c r="BO184" s="14">
        <v>5400</v>
      </c>
      <c r="BP184" s="14"/>
      <c r="BQ184" s="14">
        <v>265</v>
      </c>
      <c r="BR184" s="14">
        <v>313</v>
      </c>
      <c r="BS184" s="14">
        <v>4809</v>
      </c>
      <c r="BT184" s="14">
        <v>9500</v>
      </c>
      <c r="BU184" s="14">
        <v>4641</v>
      </c>
      <c r="BV184" s="14">
        <v>4809</v>
      </c>
      <c r="BW184" s="14">
        <v>4809</v>
      </c>
      <c r="BX184" s="14">
        <v>9884</v>
      </c>
      <c r="BY184" s="14">
        <v>7740</v>
      </c>
      <c r="BZ184" s="14">
        <v>7740</v>
      </c>
      <c r="CA184" s="14">
        <v>7740</v>
      </c>
      <c r="CB184" s="14">
        <v>7740</v>
      </c>
      <c r="CC184" s="14"/>
      <c r="CD184" s="14">
        <v>12000</v>
      </c>
      <c r="CE184" s="88" t="s">
        <v>120</v>
      </c>
      <c r="CF184" s="14"/>
      <c r="CG184" s="14"/>
      <c r="CH184" s="14"/>
      <c r="CI184" s="14">
        <v>14050</v>
      </c>
      <c r="CJ184" s="14"/>
      <c r="CK184" s="14"/>
      <c r="CL184" s="14"/>
      <c r="CM184" s="64">
        <v>10000</v>
      </c>
      <c r="CN184" s="64"/>
      <c r="CO184" s="64"/>
      <c r="CP184" s="64"/>
      <c r="CQ184" s="64"/>
      <c r="CR184" s="64"/>
      <c r="CS184" s="64"/>
      <c r="CT184" s="64"/>
      <c r="CU184" s="64"/>
      <c r="CV184" s="64"/>
      <c r="CW184" s="64"/>
      <c r="CX184" s="64"/>
      <c r="CY184" s="64"/>
      <c r="CZ184" s="64"/>
      <c r="DA184" s="64"/>
      <c r="DB184" s="64"/>
      <c r="DC184" s="64"/>
      <c r="DD184" s="64"/>
      <c r="DE184" s="64"/>
      <c r="DF184" s="88" t="s">
        <v>120</v>
      </c>
      <c r="DG184" s="64"/>
      <c r="DH184" s="93"/>
      <c r="DI184" s="93"/>
      <c r="DJ184" s="125"/>
      <c r="DK184" s="125"/>
      <c r="DL184" s="125"/>
      <c r="DM184" s="125"/>
      <c r="DN184" s="125"/>
      <c r="DO184" s="125"/>
      <c r="DP184" s="125"/>
      <c r="DQ184" s="125"/>
      <c r="DR184" s="125"/>
      <c r="DS184" s="125"/>
      <c r="DT184" s="125"/>
      <c r="DU184" s="15" t="s">
        <v>118</v>
      </c>
      <c r="DV184" s="12"/>
      <c r="DW184" s="12"/>
      <c r="DX184" s="12"/>
      <c r="DY184" s="12"/>
      <c r="DZ184" s="12"/>
      <c r="EA184" s="12"/>
      <c r="EB184" s="12"/>
      <c r="EC184" s="125"/>
      <c r="ED184" s="125"/>
      <c r="EE184" s="125"/>
      <c r="EF184" s="125"/>
      <c r="EG184" s="125"/>
      <c r="EH184" s="125"/>
      <c r="EI184" s="15" t="s">
        <v>118</v>
      </c>
      <c r="EJ184" s="15" t="s">
        <v>118</v>
      </c>
    </row>
    <row r="185" spans="1:140" ht="12.25" customHeight="1" x14ac:dyDescent="0.25">
      <c r="A185" s="16" t="s">
        <v>72</v>
      </c>
      <c r="B185" s="16"/>
      <c r="C185" s="16">
        <v>7000</v>
      </c>
      <c r="D185" s="16"/>
      <c r="E185" s="16">
        <v>165</v>
      </c>
      <c r="F185" s="16">
        <v>2765</v>
      </c>
      <c r="G185" s="16">
        <v>165</v>
      </c>
      <c r="H185" s="16">
        <v>165</v>
      </c>
      <c r="I185" s="16">
        <v>5100</v>
      </c>
      <c r="J185" s="16">
        <v>165</v>
      </c>
      <c r="K185" s="16">
        <v>100</v>
      </c>
      <c r="L185" s="16">
        <v>5900</v>
      </c>
      <c r="M185" s="16">
        <v>1165</v>
      </c>
      <c r="N185" s="13">
        <v>4080</v>
      </c>
      <c r="O185" s="13">
        <v>4410</v>
      </c>
      <c r="P185" s="13">
        <v>4080</v>
      </c>
      <c r="Q185" s="13">
        <v>370</v>
      </c>
      <c r="R185" s="13">
        <v>10865</v>
      </c>
      <c r="S185" s="13">
        <v>3370</v>
      </c>
      <c r="T185" s="13">
        <v>170</v>
      </c>
      <c r="U185" s="13"/>
      <c r="V185" s="13">
        <v>170</v>
      </c>
      <c r="W185" s="13">
        <v>175</v>
      </c>
      <c r="X185" s="13">
        <v>3170</v>
      </c>
      <c r="Y185" s="13"/>
      <c r="Z185" s="12"/>
      <c r="AA185" s="12"/>
      <c r="AB185" s="34"/>
      <c r="AC185" s="13"/>
      <c r="AD185" s="13"/>
      <c r="AE185" s="13"/>
      <c r="AF185" s="13"/>
      <c r="AG185" s="13"/>
      <c r="AH185" s="13"/>
      <c r="AI185" s="13"/>
      <c r="AJ185" s="13"/>
      <c r="AK185" s="13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88"/>
      <c r="CF185" s="14"/>
      <c r="CG185" s="14"/>
      <c r="CH185" s="14"/>
      <c r="CI185" s="14">
        <v>5570</v>
      </c>
      <c r="CJ185" s="14"/>
      <c r="CK185" s="14"/>
      <c r="CL185" s="14"/>
      <c r="CM185" s="64"/>
      <c r="CN185" s="64"/>
      <c r="CO185" s="64">
        <v>6083</v>
      </c>
      <c r="CP185" s="64">
        <v>4470</v>
      </c>
      <c r="CQ185" s="64">
        <v>4470</v>
      </c>
      <c r="CR185" s="64">
        <v>4470</v>
      </c>
      <c r="CS185" s="64">
        <v>4470</v>
      </c>
      <c r="CT185" s="64">
        <v>9189</v>
      </c>
      <c r="CU185" s="64">
        <v>7000</v>
      </c>
      <c r="CV185" s="64"/>
      <c r="CW185" s="64"/>
      <c r="CX185" s="64"/>
      <c r="CY185" s="64"/>
      <c r="CZ185" s="64"/>
      <c r="DA185" s="64"/>
      <c r="DB185" s="64"/>
      <c r="DC185" s="64"/>
      <c r="DD185" s="64"/>
      <c r="DE185" s="64"/>
      <c r="DF185" s="88" t="s">
        <v>118</v>
      </c>
      <c r="DG185" s="64"/>
      <c r="DH185" s="93"/>
      <c r="DI185" s="93"/>
      <c r="DJ185" s="125"/>
      <c r="DK185" s="125"/>
      <c r="DL185" s="125"/>
      <c r="DM185" s="125"/>
      <c r="DN185" s="125"/>
      <c r="DO185" s="125"/>
      <c r="DP185" s="125"/>
      <c r="DQ185" s="125"/>
      <c r="DR185" s="125"/>
      <c r="DS185" s="125"/>
      <c r="DT185" s="125"/>
      <c r="DU185" s="88" t="s">
        <v>118</v>
      </c>
      <c r="DV185" s="93"/>
      <c r="DW185" s="93"/>
      <c r="DX185" s="93"/>
      <c r="DY185" s="93"/>
      <c r="DZ185" s="93"/>
      <c r="EA185" s="93"/>
      <c r="EB185" s="93"/>
      <c r="EC185" s="125"/>
      <c r="ED185" s="125"/>
      <c r="EE185" s="125">
        <v>2480</v>
      </c>
      <c r="EF185" s="125">
        <v>2480</v>
      </c>
      <c r="EG185" s="125">
        <v>2480</v>
      </c>
      <c r="EH185" s="125">
        <v>2480</v>
      </c>
      <c r="EI185" s="88" t="s">
        <v>118</v>
      </c>
      <c r="EJ185" s="88" t="s">
        <v>428</v>
      </c>
    </row>
    <row r="186" spans="1:140" ht="12.25" customHeight="1" x14ac:dyDescent="0.25">
      <c r="A186" s="16" t="s">
        <v>26</v>
      </c>
      <c r="B186" s="16"/>
      <c r="C186" s="16">
        <v>5000</v>
      </c>
      <c r="D186" s="16"/>
      <c r="E186" s="16"/>
      <c r="F186" s="16">
        <v>3400</v>
      </c>
      <c r="G186" s="16">
        <v>500</v>
      </c>
      <c r="H186" s="16"/>
      <c r="I186" s="16">
        <v>6000</v>
      </c>
      <c r="J186" s="16">
        <v>1500</v>
      </c>
      <c r="K186" s="16"/>
      <c r="L186" s="16">
        <v>6000</v>
      </c>
      <c r="M186" s="16">
        <v>3500</v>
      </c>
      <c r="N186" s="13">
        <v>5335</v>
      </c>
      <c r="O186" s="13">
        <v>5335</v>
      </c>
      <c r="P186" s="13">
        <v>5335</v>
      </c>
      <c r="Q186" s="13">
        <v>40</v>
      </c>
      <c r="R186" s="13">
        <v>40</v>
      </c>
      <c r="S186" s="13">
        <v>40</v>
      </c>
      <c r="T186" s="13">
        <v>60</v>
      </c>
      <c r="U186" s="13"/>
      <c r="V186" s="13">
        <v>60</v>
      </c>
      <c r="W186" s="13"/>
      <c r="X186" s="13">
        <v>200</v>
      </c>
      <c r="Y186" s="13">
        <v>100</v>
      </c>
      <c r="Z186" s="12">
        <v>0</v>
      </c>
      <c r="AA186" s="12">
        <v>4000</v>
      </c>
      <c r="AB186" s="34"/>
      <c r="AC186" s="13"/>
      <c r="AD186" s="13">
        <v>7990</v>
      </c>
      <c r="AE186" s="13">
        <v>900</v>
      </c>
      <c r="AF186" s="13">
        <v>1460</v>
      </c>
      <c r="AG186" s="13">
        <v>7990</v>
      </c>
      <c r="AH186" s="13">
        <v>1460</v>
      </c>
      <c r="AI186" s="13">
        <v>1460</v>
      </c>
      <c r="AJ186" s="13">
        <v>1360</v>
      </c>
      <c r="AK186" s="13">
        <v>2550</v>
      </c>
      <c r="AL186" s="14">
        <v>7982</v>
      </c>
      <c r="AM186" s="14">
        <v>2550</v>
      </c>
      <c r="AN186" s="14">
        <v>2550</v>
      </c>
      <c r="AO186" s="14">
        <v>2359</v>
      </c>
      <c r="AP186" s="14">
        <v>7982</v>
      </c>
      <c r="AQ186" s="14">
        <v>2499</v>
      </c>
      <c r="AR186" s="14">
        <v>2499</v>
      </c>
      <c r="AS186" s="14">
        <v>2374</v>
      </c>
      <c r="AT186" s="14"/>
      <c r="AU186" s="14">
        <v>2320</v>
      </c>
      <c r="AV186" s="14"/>
      <c r="AW186" s="14"/>
      <c r="AX186" s="14">
        <v>8990</v>
      </c>
      <c r="AY186" s="14">
        <v>3000</v>
      </c>
      <c r="AZ186" s="14"/>
      <c r="BA186" s="14">
        <v>1406</v>
      </c>
      <c r="BB186" s="14">
        <v>14000</v>
      </c>
      <c r="BC186" s="14">
        <v>2050</v>
      </c>
      <c r="BD186" s="14">
        <f t="shared" si="4"/>
        <v>-644</v>
      </c>
      <c r="BE186" s="14">
        <v>5050</v>
      </c>
      <c r="BF186" s="14"/>
      <c r="BG186" s="14">
        <v>2050</v>
      </c>
      <c r="BH186" s="14">
        <v>15000</v>
      </c>
      <c r="BI186" s="14">
        <v>3170</v>
      </c>
      <c r="BJ186" s="14">
        <v>3106</v>
      </c>
      <c r="BK186" s="14">
        <v>3170</v>
      </c>
      <c r="BL186" s="14">
        <v>3107</v>
      </c>
      <c r="BM186" s="14">
        <v>5476</v>
      </c>
      <c r="BN186" s="14"/>
      <c r="BO186" s="14">
        <v>3000</v>
      </c>
      <c r="BP186" s="14"/>
      <c r="BQ186" s="14"/>
      <c r="BR186" s="14"/>
      <c r="BS186" s="14"/>
      <c r="BT186" s="14">
        <v>3500</v>
      </c>
      <c r="BU186" s="14"/>
      <c r="BV186" s="14"/>
      <c r="BW186" s="14"/>
      <c r="BX186" s="14"/>
      <c r="BY186" s="14"/>
      <c r="BZ186" s="14">
        <v>3500</v>
      </c>
      <c r="CA186" s="14"/>
      <c r="CB186" s="14"/>
      <c r="CC186" s="14">
        <v>3846</v>
      </c>
      <c r="CD186" s="14">
        <v>3846</v>
      </c>
      <c r="CE186" s="15" t="s">
        <v>112</v>
      </c>
      <c r="CF186" s="14">
        <v>3846</v>
      </c>
      <c r="CG186" s="14">
        <v>3846</v>
      </c>
      <c r="CH186" s="14">
        <v>3846</v>
      </c>
      <c r="CI186" s="14">
        <v>750</v>
      </c>
      <c r="CJ186" s="14"/>
      <c r="CK186" s="14"/>
      <c r="CL186" s="14"/>
      <c r="CM186" s="64">
        <v>1000</v>
      </c>
      <c r="CN186" s="64"/>
      <c r="CO186" s="64"/>
      <c r="CP186" s="64"/>
      <c r="CQ186" s="64"/>
      <c r="CR186" s="64"/>
      <c r="CS186" s="64"/>
      <c r="CT186" s="91"/>
      <c r="CU186" s="64"/>
      <c r="CV186" s="64"/>
      <c r="CW186" s="64"/>
      <c r="CX186" s="64"/>
      <c r="CY186" s="64"/>
      <c r="CZ186" s="64"/>
      <c r="DA186" s="64"/>
      <c r="DB186" s="64"/>
      <c r="DC186" s="64"/>
      <c r="DD186" s="64"/>
      <c r="DE186" s="64"/>
      <c r="DF186" s="88" t="s">
        <v>118</v>
      </c>
      <c r="DG186" s="64"/>
      <c r="DH186" s="93"/>
      <c r="DI186" s="93"/>
      <c r="DJ186" s="125"/>
      <c r="DK186" s="125"/>
      <c r="DL186" s="125"/>
      <c r="DM186" s="125"/>
      <c r="DN186" s="125">
        <v>250</v>
      </c>
      <c r="DO186" s="125"/>
      <c r="DP186" s="125"/>
      <c r="DQ186" s="125"/>
      <c r="DR186" s="125"/>
      <c r="DS186" s="125"/>
      <c r="DT186" s="93">
        <v>500</v>
      </c>
      <c r="DU186" s="88" t="s">
        <v>371</v>
      </c>
      <c r="DV186" s="93">
        <v>10</v>
      </c>
      <c r="DW186" s="93"/>
      <c r="DX186" s="93"/>
      <c r="DY186" s="93">
        <v>6910</v>
      </c>
      <c r="DZ186" s="93">
        <v>6910</v>
      </c>
      <c r="EA186" s="93">
        <v>6910</v>
      </c>
      <c r="EB186" s="93">
        <v>6910</v>
      </c>
      <c r="EC186" s="93">
        <v>7500</v>
      </c>
      <c r="ED186" s="93">
        <v>20</v>
      </c>
      <c r="EE186" s="93">
        <v>8</v>
      </c>
      <c r="EF186" s="93">
        <v>8</v>
      </c>
      <c r="EG186" s="93">
        <v>8</v>
      </c>
      <c r="EH186" s="93">
        <v>1500</v>
      </c>
      <c r="EI186" s="88" t="s">
        <v>363</v>
      </c>
      <c r="EJ186" s="88" t="s">
        <v>363</v>
      </c>
    </row>
    <row r="187" spans="1:140" ht="12.25" customHeight="1" x14ac:dyDescent="0.25">
      <c r="A187" s="16" t="s">
        <v>27</v>
      </c>
      <c r="B187" s="16"/>
      <c r="C187" s="16"/>
      <c r="D187" s="16"/>
      <c r="E187" s="16"/>
      <c r="F187" s="16"/>
      <c r="G187" s="16"/>
      <c r="H187" s="16"/>
      <c r="I187" s="16">
        <v>1000</v>
      </c>
      <c r="J187" s="16"/>
      <c r="K187" s="16"/>
      <c r="L187" s="16">
        <v>1000</v>
      </c>
      <c r="M187" s="16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 t="s">
        <v>2</v>
      </c>
      <c r="Z187" s="12">
        <v>0</v>
      </c>
      <c r="AA187" s="12">
        <v>0</v>
      </c>
      <c r="AB187" s="34"/>
      <c r="AC187" s="13"/>
      <c r="AD187" s="13">
        <v>0</v>
      </c>
      <c r="AE187" s="13"/>
      <c r="AF187" s="13"/>
      <c r="AG187" s="13">
        <v>0</v>
      </c>
      <c r="AH187" s="13"/>
      <c r="AI187" s="13"/>
      <c r="AJ187" s="13"/>
      <c r="AK187" s="13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>
        <v>0</v>
      </c>
      <c r="BC187" s="14"/>
      <c r="BD187" s="14">
        <f t="shared" si="4"/>
        <v>0</v>
      </c>
      <c r="BE187" s="14"/>
      <c r="BF187" s="14"/>
      <c r="BG187" s="14"/>
      <c r="BH187" s="14">
        <v>0</v>
      </c>
      <c r="BI187" s="14"/>
      <c r="BJ187" s="14"/>
      <c r="BK187" s="14"/>
      <c r="BL187" s="14"/>
      <c r="BM187" s="14"/>
      <c r="BN187" s="14"/>
      <c r="BO187" s="14">
        <v>0</v>
      </c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>
        <v>35</v>
      </c>
      <c r="CC187" s="14"/>
      <c r="CD187" s="14"/>
      <c r="CE187" s="15" t="s">
        <v>118</v>
      </c>
      <c r="CF187" s="14"/>
      <c r="CG187" s="14"/>
      <c r="CH187" s="14"/>
      <c r="CI187" s="14"/>
      <c r="CJ187" s="14"/>
      <c r="CK187" s="14"/>
      <c r="CL187" s="14"/>
      <c r="CM187" s="64">
        <v>110</v>
      </c>
      <c r="CN187" s="64"/>
      <c r="CO187" s="64">
        <v>100</v>
      </c>
      <c r="CP187" s="64"/>
      <c r="CQ187" s="64"/>
      <c r="CR187" s="64"/>
      <c r="CS187" s="64"/>
      <c r="CT187" s="64"/>
      <c r="CU187" s="64">
        <v>110</v>
      </c>
      <c r="CV187" s="64"/>
      <c r="CW187" s="64"/>
      <c r="CX187" s="64"/>
      <c r="CY187" s="64"/>
      <c r="CZ187" s="64"/>
      <c r="DA187" s="64">
        <v>9</v>
      </c>
      <c r="DB187" s="64"/>
      <c r="DC187" s="64"/>
      <c r="DD187" s="64"/>
      <c r="DE187" s="64"/>
      <c r="DF187" s="88" t="s">
        <v>118</v>
      </c>
      <c r="DG187" s="64"/>
      <c r="DH187" s="93"/>
      <c r="DI187" s="93"/>
      <c r="DJ187" s="125"/>
      <c r="DK187" s="125"/>
      <c r="DL187" s="125"/>
      <c r="DM187" s="125"/>
      <c r="DN187" s="125"/>
      <c r="DO187" s="125"/>
      <c r="DP187" s="125"/>
      <c r="DQ187" s="125"/>
      <c r="DR187" s="125"/>
      <c r="DS187" s="125"/>
      <c r="DT187" s="125"/>
      <c r="DU187" s="88" t="s">
        <v>118</v>
      </c>
      <c r="DV187" s="93">
        <v>8</v>
      </c>
      <c r="DW187" s="93"/>
      <c r="DX187" s="93"/>
      <c r="DY187" s="93"/>
      <c r="DZ187" s="93"/>
      <c r="EA187" s="93"/>
      <c r="EB187" s="93"/>
      <c r="EC187" s="125"/>
      <c r="ED187" s="125"/>
      <c r="EE187" s="125">
        <v>20</v>
      </c>
      <c r="EF187" s="125">
        <v>20</v>
      </c>
      <c r="EG187" s="125">
        <v>20</v>
      </c>
      <c r="EH187" s="125">
        <v>20</v>
      </c>
      <c r="EI187" s="88" t="s">
        <v>118</v>
      </c>
      <c r="EJ187" s="88" t="s">
        <v>429</v>
      </c>
    </row>
    <row r="188" spans="1:140" ht="12.25" customHeight="1" x14ac:dyDescent="0.25">
      <c r="A188" s="16" t="s">
        <v>28</v>
      </c>
      <c r="B188" s="16"/>
      <c r="C188" s="16">
        <v>200</v>
      </c>
      <c r="D188" s="16"/>
      <c r="E188" s="16"/>
      <c r="F188" s="16">
        <v>5000</v>
      </c>
      <c r="G188" s="16">
        <v>3200</v>
      </c>
      <c r="H188" s="16"/>
      <c r="I188" s="16">
        <v>2000</v>
      </c>
      <c r="J188" s="16">
        <v>1000</v>
      </c>
      <c r="K188" s="16">
        <v>2818</v>
      </c>
      <c r="L188" s="16">
        <v>5500</v>
      </c>
      <c r="M188" s="16">
        <v>3818</v>
      </c>
      <c r="N188" s="13">
        <v>170</v>
      </c>
      <c r="O188" s="13">
        <v>1370</v>
      </c>
      <c r="P188" s="13">
        <v>1170</v>
      </c>
      <c r="Q188" s="13">
        <v>3860</v>
      </c>
      <c r="R188" s="13">
        <v>3860</v>
      </c>
      <c r="S188" s="13">
        <v>3860</v>
      </c>
      <c r="T188" s="13">
        <v>1280</v>
      </c>
      <c r="U188" s="13"/>
      <c r="V188" s="13">
        <v>1280</v>
      </c>
      <c r="W188" s="13">
        <v>1460</v>
      </c>
      <c r="X188" s="13">
        <v>1460</v>
      </c>
      <c r="Y188" s="13">
        <v>1460</v>
      </c>
      <c r="Z188" s="12">
        <v>0</v>
      </c>
      <c r="AA188" s="12">
        <v>4110</v>
      </c>
      <c r="AB188" s="34">
        <v>289</v>
      </c>
      <c r="AC188" s="13">
        <v>1616</v>
      </c>
      <c r="AD188" s="13">
        <v>4110</v>
      </c>
      <c r="AE188" s="13">
        <v>1454</v>
      </c>
      <c r="AF188" s="13">
        <v>1300</v>
      </c>
      <c r="AG188" s="13">
        <v>4630</v>
      </c>
      <c r="AH188" s="13">
        <v>1300</v>
      </c>
      <c r="AI188" s="13">
        <v>1300</v>
      </c>
      <c r="AJ188" s="13">
        <v>1300</v>
      </c>
      <c r="AK188" s="13">
        <v>1426</v>
      </c>
      <c r="AL188" s="14">
        <v>4800</v>
      </c>
      <c r="AM188" s="14">
        <v>1426</v>
      </c>
      <c r="AN188" s="14">
        <v>1426</v>
      </c>
      <c r="AO188" s="14">
        <v>1320</v>
      </c>
      <c r="AP188" s="14">
        <v>6870</v>
      </c>
      <c r="AQ188" s="14">
        <v>1630</v>
      </c>
      <c r="AR188" s="14">
        <v>1630</v>
      </c>
      <c r="AS188" s="14">
        <v>1549</v>
      </c>
      <c r="AT188" s="14"/>
      <c r="AU188" s="14">
        <v>1513</v>
      </c>
      <c r="AV188" s="14">
        <v>8885</v>
      </c>
      <c r="AW188" s="14">
        <v>3300</v>
      </c>
      <c r="AX188" s="14">
        <v>3136</v>
      </c>
      <c r="AY188" s="14">
        <v>3300</v>
      </c>
      <c r="AZ188" s="14">
        <v>3300</v>
      </c>
      <c r="BA188" s="14">
        <v>3136</v>
      </c>
      <c r="BB188" s="14">
        <v>2000</v>
      </c>
      <c r="BC188" s="14">
        <v>1590</v>
      </c>
      <c r="BD188" s="14">
        <f t="shared" si="4"/>
        <v>1546</v>
      </c>
      <c r="BE188" s="14">
        <v>1590</v>
      </c>
      <c r="BF188" s="14"/>
      <c r="BG188" s="14">
        <v>1590</v>
      </c>
      <c r="BH188" s="14">
        <v>2500</v>
      </c>
      <c r="BI188" s="14">
        <v>1590</v>
      </c>
      <c r="BJ188" s="14">
        <v>1558</v>
      </c>
      <c r="BK188" s="14">
        <v>1590</v>
      </c>
      <c r="BL188" s="14">
        <v>1559</v>
      </c>
      <c r="BM188" s="14">
        <v>1559</v>
      </c>
      <c r="BN188" s="14">
        <v>2200</v>
      </c>
      <c r="BO188" s="14">
        <v>2200</v>
      </c>
      <c r="BP188" s="14">
        <v>2123</v>
      </c>
      <c r="BQ188" s="14">
        <v>2200</v>
      </c>
      <c r="BR188" s="14">
        <v>2095</v>
      </c>
      <c r="BS188" s="14">
        <v>2353</v>
      </c>
      <c r="BT188" s="14">
        <v>2500</v>
      </c>
      <c r="BU188" s="14">
        <v>2271</v>
      </c>
      <c r="BV188" s="14">
        <v>2353</v>
      </c>
      <c r="BW188" s="14">
        <v>2353</v>
      </c>
      <c r="BX188" s="14">
        <v>2353</v>
      </c>
      <c r="BY188" s="14">
        <v>2060</v>
      </c>
      <c r="BZ188" s="14">
        <v>3000</v>
      </c>
      <c r="CA188" s="14">
        <v>2060</v>
      </c>
      <c r="CB188" s="14">
        <v>2060</v>
      </c>
      <c r="CC188" s="14">
        <v>3070</v>
      </c>
      <c r="CD188" s="64">
        <v>7000</v>
      </c>
      <c r="CE188" s="15" t="s">
        <v>112</v>
      </c>
      <c r="CF188" s="14">
        <v>3070</v>
      </c>
      <c r="CG188" s="14">
        <v>3070</v>
      </c>
      <c r="CH188" s="14">
        <v>3070</v>
      </c>
      <c r="CI188" s="14">
        <v>4090</v>
      </c>
      <c r="CJ188" s="14">
        <v>4400</v>
      </c>
      <c r="CK188" s="14">
        <v>4400</v>
      </c>
      <c r="CL188" s="14">
        <v>4400</v>
      </c>
      <c r="CM188" s="64">
        <v>4400</v>
      </c>
      <c r="CN188" s="64">
        <v>4400</v>
      </c>
      <c r="CO188" s="64"/>
      <c r="CP188" s="64">
        <v>2200</v>
      </c>
      <c r="CQ188" s="64">
        <v>2200</v>
      </c>
      <c r="CR188" s="64">
        <v>2200</v>
      </c>
      <c r="CS188" s="64">
        <v>2200</v>
      </c>
      <c r="CT188" s="64"/>
      <c r="CU188" s="64">
        <v>3000</v>
      </c>
      <c r="CV188" s="64">
        <v>3000</v>
      </c>
      <c r="CW188" s="64">
        <v>2400</v>
      </c>
      <c r="CX188" s="64">
        <v>2400</v>
      </c>
      <c r="CY188" s="64">
        <v>2400</v>
      </c>
      <c r="CZ188" s="64">
        <v>2400</v>
      </c>
      <c r="DA188" s="64">
        <v>480</v>
      </c>
      <c r="DB188" s="64">
        <v>2750</v>
      </c>
      <c r="DC188" s="64">
        <v>3000</v>
      </c>
      <c r="DD188" s="64">
        <v>2750</v>
      </c>
      <c r="DE188" s="64">
        <v>2750</v>
      </c>
      <c r="DF188" s="15" t="s">
        <v>112</v>
      </c>
      <c r="DG188" s="64">
        <v>2750</v>
      </c>
      <c r="DH188" s="12"/>
      <c r="DI188" s="12">
        <v>2800</v>
      </c>
      <c r="DJ188" s="125">
        <v>2800</v>
      </c>
      <c r="DK188" s="125">
        <v>2800</v>
      </c>
      <c r="DL188" s="125">
        <v>2800</v>
      </c>
      <c r="DM188" s="125">
        <v>2800</v>
      </c>
      <c r="DN188" s="125"/>
      <c r="DO188" s="125">
        <v>3600</v>
      </c>
      <c r="DP188" s="125">
        <v>3600</v>
      </c>
      <c r="DQ188" s="125">
        <v>3600</v>
      </c>
      <c r="DR188" s="125">
        <v>3600</v>
      </c>
      <c r="DS188" s="125">
        <v>3600</v>
      </c>
      <c r="DT188" s="125">
        <v>3600</v>
      </c>
      <c r="DU188" s="15" t="s">
        <v>112</v>
      </c>
      <c r="DV188" s="12">
        <v>20</v>
      </c>
      <c r="DW188" s="12"/>
      <c r="DX188" s="12"/>
      <c r="DY188" s="12">
        <v>3840</v>
      </c>
      <c r="DZ188" s="12">
        <v>3840</v>
      </c>
      <c r="EA188" s="12">
        <v>3840</v>
      </c>
      <c r="EB188" s="12">
        <v>3840</v>
      </c>
      <c r="EC188" s="125">
        <v>3840</v>
      </c>
      <c r="ED188" s="125"/>
      <c r="EE188" s="125">
        <v>14464</v>
      </c>
      <c r="EF188" s="125">
        <v>14464</v>
      </c>
      <c r="EG188" s="125">
        <v>14464</v>
      </c>
      <c r="EH188" s="125">
        <v>14464</v>
      </c>
      <c r="EI188" s="15" t="s">
        <v>112</v>
      </c>
      <c r="EJ188" s="15" t="s">
        <v>112</v>
      </c>
    </row>
    <row r="189" spans="1:140" s="51" customFormat="1" ht="12.25" customHeight="1" x14ac:dyDescent="0.25">
      <c r="A189" s="48" t="s">
        <v>6</v>
      </c>
      <c r="B189" s="48">
        <v>1130</v>
      </c>
      <c r="C189" s="48">
        <v>1200</v>
      </c>
      <c r="D189" s="48"/>
      <c r="E189" s="48"/>
      <c r="F189" s="48">
        <v>25</v>
      </c>
      <c r="G189" s="48"/>
      <c r="H189" s="48"/>
      <c r="I189" s="48">
        <v>1200</v>
      </c>
      <c r="J189" s="48">
        <v>1000</v>
      </c>
      <c r="K189" s="48"/>
      <c r="L189" s="162" t="s">
        <v>2</v>
      </c>
      <c r="M189" s="162"/>
      <c r="N189" s="119"/>
      <c r="O189" s="119">
        <v>700</v>
      </c>
      <c r="P189" s="119">
        <v>700</v>
      </c>
      <c r="Q189" s="119"/>
      <c r="R189" s="119">
        <v>2500</v>
      </c>
      <c r="S189" s="119">
        <v>2500</v>
      </c>
      <c r="T189" s="119"/>
      <c r="U189" s="119"/>
      <c r="V189" s="119">
        <v>1500</v>
      </c>
      <c r="W189" s="119"/>
      <c r="X189" s="119">
        <v>1500</v>
      </c>
      <c r="Y189" s="119">
        <v>600</v>
      </c>
      <c r="Z189" s="57">
        <v>0</v>
      </c>
      <c r="AA189" s="57">
        <v>1500</v>
      </c>
      <c r="AB189" s="120">
        <v>250</v>
      </c>
      <c r="AC189" s="119"/>
      <c r="AD189" s="119">
        <v>3632</v>
      </c>
      <c r="AE189" s="119">
        <v>1328</v>
      </c>
      <c r="AF189" s="119"/>
      <c r="AG189" s="119">
        <v>2235</v>
      </c>
      <c r="AH189" s="119">
        <v>500</v>
      </c>
      <c r="AI189" s="119"/>
      <c r="AJ189" s="119">
        <v>750</v>
      </c>
      <c r="AK189" s="119"/>
      <c r="AL189" s="52">
        <v>2530</v>
      </c>
      <c r="AM189" s="52"/>
      <c r="AN189" s="52">
        <v>2530</v>
      </c>
      <c r="AO189" s="52">
        <v>1183</v>
      </c>
      <c r="AP189" s="52">
        <v>2500</v>
      </c>
      <c r="AQ189" s="52"/>
      <c r="AR189" s="52"/>
      <c r="AS189" s="52">
        <v>713</v>
      </c>
      <c r="AT189" s="52"/>
      <c r="AU189" s="52">
        <v>689</v>
      </c>
      <c r="AV189" s="224"/>
      <c r="AW189" s="52"/>
      <c r="AX189" s="52">
        <v>3675</v>
      </c>
      <c r="AY189" s="52"/>
      <c r="AZ189" s="52"/>
      <c r="BA189" s="52"/>
      <c r="BB189" s="52">
        <v>3115</v>
      </c>
      <c r="BC189" s="52"/>
      <c r="BD189" s="52">
        <f t="shared" si="4"/>
        <v>0</v>
      </c>
      <c r="BE189" s="52"/>
      <c r="BF189" s="52"/>
      <c r="BG189" s="52"/>
      <c r="BH189" s="52">
        <v>3200</v>
      </c>
      <c r="BI189" s="52"/>
      <c r="BJ189" s="52"/>
      <c r="BK189" s="52"/>
      <c r="BL189" s="52"/>
      <c r="BM189" s="52"/>
      <c r="BN189" s="52"/>
      <c r="BO189" s="52">
        <v>3200</v>
      </c>
      <c r="BP189" s="52"/>
      <c r="BQ189" s="52"/>
      <c r="BR189" s="52"/>
      <c r="BS189" s="52"/>
      <c r="BT189" s="52">
        <v>4050</v>
      </c>
      <c r="BU189" s="52"/>
      <c r="BV189" s="52"/>
      <c r="BW189" s="52"/>
      <c r="BX189" s="52"/>
      <c r="BY189" s="52"/>
      <c r="BZ189" s="52">
        <v>4000</v>
      </c>
      <c r="CA189" s="52"/>
      <c r="CB189" s="52"/>
      <c r="CC189" s="52"/>
      <c r="CD189" s="82">
        <v>4000</v>
      </c>
      <c r="CE189" s="121" t="s">
        <v>176</v>
      </c>
      <c r="CF189" s="52"/>
      <c r="CG189" s="52"/>
      <c r="CH189" s="52"/>
      <c r="CI189" s="52">
        <v>500</v>
      </c>
      <c r="CJ189" s="52"/>
      <c r="CK189" s="52"/>
      <c r="CL189" s="52"/>
      <c r="CM189" s="82">
        <v>1000</v>
      </c>
      <c r="CN189" s="82"/>
      <c r="CO189" s="82"/>
      <c r="CP189" s="82"/>
      <c r="CQ189" s="82"/>
      <c r="CR189" s="82"/>
      <c r="CS189" s="82"/>
      <c r="CT189" s="82"/>
      <c r="CU189" s="82">
        <v>4500</v>
      </c>
      <c r="CV189" s="82">
        <v>4500</v>
      </c>
      <c r="CW189" s="82"/>
      <c r="CX189" s="82"/>
      <c r="CY189" s="82"/>
      <c r="CZ189" s="82"/>
      <c r="DA189" s="82">
        <v>709</v>
      </c>
      <c r="DB189" s="82"/>
      <c r="DC189" s="82">
        <v>4500</v>
      </c>
      <c r="DD189" s="82"/>
      <c r="DE189" s="82"/>
      <c r="DF189" s="121" t="s">
        <v>176</v>
      </c>
      <c r="DG189" s="82"/>
      <c r="DH189" s="228">
        <v>7050</v>
      </c>
      <c r="DI189" s="228">
        <v>4100</v>
      </c>
      <c r="DJ189" s="126">
        <v>4100</v>
      </c>
      <c r="DK189" s="126">
        <v>4100</v>
      </c>
      <c r="DL189" s="126">
        <v>4100</v>
      </c>
      <c r="DM189" s="126">
        <v>4100</v>
      </c>
      <c r="DN189" s="126"/>
      <c r="DO189" s="126"/>
      <c r="DP189" s="126"/>
      <c r="DQ189" s="126"/>
      <c r="DR189" s="126"/>
      <c r="DS189" s="126"/>
      <c r="DT189" s="126"/>
      <c r="DU189" s="88" t="s">
        <v>118</v>
      </c>
      <c r="DV189" s="313">
        <v>24</v>
      </c>
      <c r="DW189" s="93">
        <v>8500</v>
      </c>
      <c r="DX189" s="93"/>
      <c r="DY189" s="93"/>
      <c r="DZ189" s="93"/>
      <c r="EA189" s="93"/>
      <c r="EB189" s="93"/>
      <c r="EC189" s="126">
        <v>3500</v>
      </c>
      <c r="ED189" s="126">
        <v>490</v>
      </c>
      <c r="EE189" s="126">
        <v>20</v>
      </c>
      <c r="EF189" s="126">
        <v>20</v>
      </c>
      <c r="EG189" s="126">
        <v>20</v>
      </c>
      <c r="EH189" s="126">
        <v>3500</v>
      </c>
      <c r="EI189" s="15" t="s">
        <v>112</v>
      </c>
      <c r="EJ189" s="15" t="s">
        <v>112</v>
      </c>
    </row>
    <row r="190" spans="1:140" ht="12.25" customHeight="1" x14ac:dyDescent="0.25">
      <c r="A190" s="16" t="s">
        <v>29</v>
      </c>
      <c r="B190" s="16">
        <v>2056</v>
      </c>
      <c r="C190" s="16">
        <v>2100</v>
      </c>
      <c r="D190" s="16"/>
      <c r="E190" s="16"/>
      <c r="F190" s="16"/>
      <c r="G190" s="16"/>
      <c r="H190" s="16"/>
      <c r="I190" s="16"/>
      <c r="J190" s="16"/>
      <c r="K190" s="16"/>
      <c r="L190" s="16">
        <v>2500</v>
      </c>
      <c r="M190" s="16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>
        <v>3000</v>
      </c>
      <c r="Y190" s="13" t="s">
        <v>2</v>
      </c>
      <c r="Z190" s="12">
        <v>0</v>
      </c>
      <c r="AA190" s="12"/>
      <c r="AB190" s="34"/>
      <c r="AC190" s="13"/>
      <c r="AD190" s="13">
        <v>3000</v>
      </c>
      <c r="AE190" s="13">
        <v>675</v>
      </c>
      <c r="AF190" s="13"/>
      <c r="AG190" s="13">
        <v>2225</v>
      </c>
      <c r="AH190" s="13"/>
      <c r="AI190" s="13">
        <v>1000</v>
      </c>
      <c r="AJ190" s="13"/>
      <c r="AK190" s="13"/>
      <c r="AL190" s="14">
        <v>3615</v>
      </c>
      <c r="AM190" s="14"/>
      <c r="AN190" s="14"/>
      <c r="AO190" s="14">
        <v>229</v>
      </c>
      <c r="AP190" s="14">
        <v>3600</v>
      </c>
      <c r="AQ190" s="14"/>
      <c r="AR190" s="14"/>
      <c r="AS190" s="14"/>
      <c r="AT190" s="14"/>
      <c r="AU190" s="14"/>
      <c r="AV190" s="14"/>
      <c r="AW190" s="14"/>
      <c r="AX190" s="14">
        <v>4300</v>
      </c>
      <c r="AY190" s="14"/>
      <c r="AZ190" s="14"/>
      <c r="BA190" s="14"/>
      <c r="BB190" s="14">
        <v>4300</v>
      </c>
      <c r="BC190" s="14"/>
      <c r="BD190" s="14">
        <f t="shared" si="4"/>
        <v>0</v>
      </c>
      <c r="BE190" s="14"/>
      <c r="BF190" s="14"/>
      <c r="BG190" s="14"/>
      <c r="BH190" s="14">
        <v>4300</v>
      </c>
      <c r="BI190" s="14"/>
      <c r="BJ190" s="14"/>
      <c r="BK190" s="14"/>
      <c r="BL190" s="14"/>
      <c r="BM190" s="14"/>
      <c r="BN190" s="14"/>
      <c r="BO190" s="14">
        <v>4300</v>
      </c>
      <c r="BP190" s="14"/>
      <c r="BQ190" s="14"/>
      <c r="BR190" s="14"/>
      <c r="BS190" s="14"/>
      <c r="BT190" s="14">
        <v>9500</v>
      </c>
      <c r="BU190" s="14"/>
      <c r="BV190" s="14"/>
      <c r="BW190" s="14"/>
      <c r="BX190" s="14"/>
      <c r="BY190" s="14"/>
      <c r="BZ190" s="14">
        <v>9500</v>
      </c>
      <c r="CA190" s="14"/>
      <c r="CB190" s="14"/>
      <c r="CC190" s="14"/>
      <c r="CD190" s="64">
        <v>8000</v>
      </c>
      <c r="CE190" s="15" t="s">
        <v>112</v>
      </c>
      <c r="CF190" s="14"/>
      <c r="CG190" s="14"/>
      <c r="CH190" s="14"/>
      <c r="CI190" s="14">
        <v>4545</v>
      </c>
      <c r="CJ190" s="14">
        <v>350</v>
      </c>
      <c r="CK190" s="14">
        <v>350</v>
      </c>
      <c r="CL190" s="14">
        <v>350</v>
      </c>
      <c r="CM190" s="80">
        <v>1800</v>
      </c>
      <c r="CN190" s="80">
        <v>350</v>
      </c>
      <c r="CO190" s="80">
        <v>118</v>
      </c>
      <c r="CP190" s="80"/>
      <c r="CQ190" s="80"/>
      <c r="CR190" s="80"/>
      <c r="CS190" s="80"/>
      <c r="CT190" s="80"/>
      <c r="CU190" s="80">
        <v>8500</v>
      </c>
      <c r="CV190" s="80">
        <v>3000</v>
      </c>
      <c r="CW190" s="80"/>
      <c r="CX190" s="80"/>
      <c r="CY190" s="80"/>
      <c r="CZ190" s="80"/>
      <c r="DA190" s="80"/>
      <c r="DB190" s="80"/>
      <c r="DC190" s="80">
        <v>8500</v>
      </c>
      <c r="DD190" s="80"/>
      <c r="DE190" s="80"/>
      <c r="DF190" s="15" t="s">
        <v>112</v>
      </c>
      <c r="DG190" s="80"/>
      <c r="DH190" s="12"/>
      <c r="DI190" s="12"/>
      <c r="DJ190" s="125">
        <v>3500</v>
      </c>
      <c r="DK190" s="125"/>
      <c r="DL190" s="125"/>
      <c r="DM190" s="125"/>
      <c r="DN190" s="125"/>
      <c r="DO190" s="125">
        <v>4750</v>
      </c>
      <c r="DP190" s="125">
        <v>4750</v>
      </c>
      <c r="DQ190" s="125">
        <v>4750</v>
      </c>
      <c r="DR190" s="125">
        <v>4750</v>
      </c>
      <c r="DS190" s="125">
        <v>4750</v>
      </c>
      <c r="DT190" s="125">
        <v>7000</v>
      </c>
      <c r="DU190" s="15" t="s">
        <v>112</v>
      </c>
      <c r="DV190" s="12"/>
      <c r="DW190" s="12"/>
      <c r="DX190" s="12"/>
      <c r="DY190" s="12"/>
      <c r="DZ190" s="12"/>
      <c r="EA190" s="12"/>
      <c r="EB190" s="12"/>
      <c r="EC190" s="125"/>
      <c r="ED190" s="125"/>
      <c r="EE190" s="125"/>
      <c r="EF190" s="125"/>
      <c r="EG190" s="125"/>
      <c r="EH190" s="125"/>
      <c r="EI190" s="88" t="s">
        <v>118</v>
      </c>
      <c r="EJ190" s="88" t="s">
        <v>118</v>
      </c>
    </row>
    <row r="191" spans="1:140" ht="12.25" customHeight="1" x14ac:dyDescent="0.25">
      <c r="A191" s="16" t="s">
        <v>8</v>
      </c>
      <c r="B191" s="16">
        <v>40</v>
      </c>
      <c r="C191" s="16">
        <v>2100</v>
      </c>
      <c r="D191" s="16"/>
      <c r="E191" s="16"/>
      <c r="F191" s="16">
        <v>800</v>
      </c>
      <c r="G191" s="16"/>
      <c r="H191" s="16"/>
      <c r="I191" s="16">
        <v>800</v>
      </c>
      <c r="J191" s="16"/>
      <c r="K191" s="16">
        <v>40</v>
      </c>
      <c r="L191" s="16">
        <v>500</v>
      </c>
      <c r="M191" s="16">
        <v>40</v>
      </c>
      <c r="N191" s="13"/>
      <c r="O191" s="13">
        <v>1000</v>
      </c>
      <c r="P191" s="13">
        <v>40</v>
      </c>
      <c r="Q191" s="13">
        <v>40</v>
      </c>
      <c r="R191" s="13">
        <v>200</v>
      </c>
      <c r="S191" s="13">
        <v>40</v>
      </c>
      <c r="T191" s="13">
        <v>120</v>
      </c>
      <c r="U191" s="13"/>
      <c r="V191" s="13">
        <v>1000</v>
      </c>
      <c r="W191" s="13"/>
      <c r="X191" s="13">
        <v>3150</v>
      </c>
      <c r="Y191" s="13" t="s">
        <v>2</v>
      </c>
      <c r="Z191" s="12">
        <v>0</v>
      </c>
      <c r="AA191" s="12">
        <v>4150</v>
      </c>
      <c r="AB191" s="34"/>
      <c r="AC191" s="13"/>
      <c r="AD191" s="13">
        <v>5305</v>
      </c>
      <c r="AE191" s="13"/>
      <c r="AF191" s="13"/>
      <c r="AG191" s="13">
        <v>5305</v>
      </c>
      <c r="AH191" s="13"/>
      <c r="AI191" s="13"/>
      <c r="AJ191" s="13"/>
      <c r="AK191" s="13"/>
      <c r="AL191" s="14">
        <v>5500</v>
      </c>
      <c r="AM191" s="14"/>
      <c r="AN191" s="14"/>
      <c r="AO191" s="14"/>
      <c r="AP191" s="14">
        <v>12000</v>
      </c>
      <c r="AQ191" s="14" t="s">
        <v>2</v>
      </c>
      <c r="AR191" s="14"/>
      <c r="AS191" s="14"/>
      <c r="AT191" s="14"/>
      <c r="AU191" s="14"/>
      <c r="AV191" s="14"/>
      <c r="AW191" s="14">
        <v>1780</v>
      </c>
      <c r="AX191" s="14">
        <v>15000</v>
      </c>
      <c r="AY191" s="14">
        <v>1780</v>
      </c>
      <c r="AZ191" s="14">
        <v>1780</v>
      </c>
      <c r="BA191" s="14">
        <v>1692</v>
      </c>
      <c r="BB191" s="14">
        <v>6000</v>
      </c>
      <c r="BC191" s="14">
        <v>1280</v>
      </c>
      <c r="BD191" s="14">
        <f t="shared" si="4"/>
        <v>412</v>
      </c>
      <c r="BE191" s="14">
        <v>1280</v>
      </c>
      <c r="BF191" s="14"/>
      <c r="BG191" s="14">
        <v>1280</v>
      </c>
      <c r="BH191" s="14">
        <v>26000</v>
      </c>
      <c r="BI191" s="14"/>
      <c r="BJ191" s="14"/>
      <c r="BK191" s="14"/>
      <c r="BL191" s="14"/>
      <c r="BM191" s="14">
        <v>1980</v>
      </c>
      <c r="BN191" s="14"/>
      <c r="BO191" s="14">
        <v>18000</v>
      </c>
      <c r="BP191" s="14"/>
      <c r="BQ191" s="14"/>
      <c r="BR191" s="14"/>
      <c r="BS191" s="14"/>
      <c r="BT191" s="64">
        <v>0</v>
      </c>
      <c r="BU191" s="64"/>
      <c r="BV191" s="64"/>
      <c r="BW191" s="64"/>
      <c r="BX191" s="64"/>
      <c r="BY191" s="64"/>
      <c r="BZ191" s="64">
        <v>0</v>
      </c>
      <c r="CA191" s="64"/>
      <c r="CB191" s="64"/>
      <c r="CC191" s="64"/>
      <c r="CD191" s="64"/>
      <c r="CE191" s="15" t="s">
        <v>118</v>
      </c>
      <c r="CF191" s="64"/>
      <c r="CG191" s="64"/>
      <c r="CH191" s="64"/>
      <c r="CI191" s="64">
        <v>17</v>
      </c>
      <c r="CJ191" s="64"/>
      <c r="CK191" s="64"/>
      <c r="CL191" s="64"/>
      <c r="CM191" s="64"/>
      <c r="CN191" s="64"/>
      <c r="CO191" s="64"/>
      <c r="CP191" s="64"/>
      <c r="CQ191" s="64"/>
      <c r="CR191" s="64"/>
      <c r="CS191" s="64"/>
      <c r="CT191" s="64"/>
      <c r="CU191" s="64">
        <v>50</v>
      </c>
      <c r="CV191" s="64">
        <v>400</v>
      </c>
      <c r="CW191" s="64"/>
      <c r="CX191" s="64"/>
      <c r="CY191" s="64"/>
      <c r="CZ191" s="64"/>
      <c r="DA191" s="64">
        <v>2940</v>
      </c>
      <c r="DB191" s="64"/>
      <c r="DC191" s="64">
        <v>23000</v>
      </c>
      <c r="DD191" s="64"/>
      <c r="DE191" s="64"/>
      <c r="DF191" s="88" t="s">
        <v>256</v>
      </c>
      <c r="DG191" s="64"/>
      <c r="DH191" s="93"/>
      <c r="DI191" s="93"/>
      <c r="DJ191" s="125">
        <v>10000</v>
      </c>
      <c r="DK191" s="125"/>
      <c r="DL191" s="125"/>
      <c r="DM191" s="125"/>
      <c r="DN191" s="125">
        <v>6770</v>
      </c>
      <c r="DO191" s="125"/>
      <c r="DP191" s="125"/>
      <c r="DQ191" s="125"/>
      <c r="DR191" s="125"/>
      <c r="DS191" s="125"/>
      <c r="DT191" s="125">
        <v>5000</v>
      </c>
      <c r="DU191" s="15" t="s">
        <v>112</v>
      </c>
      <c r="DV191" s="12">
        <v>8298</v>
      </c>
      <c r="DW191" s="12"/>
      <c r="DX191" s="12"/>
      <c r="DY191" s="12"/>
      <c r="DZ191" s="12"/>
      <c r="EA191" s="12"/>
      <c r="EB191" s="12"/>
      <c r="EC191" s="125"/>
      <c r="ED191" s="125">
        <v>78</v>
      </c>
      <c r="EE191" s="125">
        <v>300</v>
      </c>
      <c r="EF191" s="125">
        <v>300</v>
      </c>
      <c r="EG191" s="125">
        <v>300</v>
      </c>
      <c r="EH191" s="125">
        <v>300</v>
      </c>
      <c r="EI191" s="88" t="s">
        <v>401</v>
      </c>
      <c r="EJ191" s="88" t="s">
        <v>430</v>
      </c>
    </row>
    <row r="192" spans="1:140" ht="12.25" customHeight="1" x14ac:dyDescent="0.25">
      <c r="A192" s="16" t="s">
        <v>13</v>
      </c>
      <c r="B192" s="16">
        <v>736</v>
      </c>
      <c r="C192" s="16">
        <v>1600</v>
      </c>
      <c r="D192" s="16"/>
      <c r="E192" s="16"/>
      <c r="F192" s="16"/>
      <c r="G192" s="16"/>
      <c r="H192" s="16"/>
      <c r="I192" s="16">
        <v>1600</v>
      </c>
      <c r="J192" s="16"/>
      <c r="K192" s="16">
        <v>758</v>
      </c>
      <c r="L192" s="16">
        <v>1800</v>
      </c>
      <c r="M192" s="16">
        <v>758</v>
      </c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>
        <v>2000</v>
      </c>
      <c r="Y192" s="13" t="s">
        <v>2</v>
      </c>
      <c r="Z192" s="12">
        <v>0</v>
      </c>
      <c r="AA192" s="12">
        <v>2000</v>
      </c>
      <c r="AB192" s="34"/>
      <c r="AC192" s="13">
        <v>28</v>
      </c>
      <c r="AD192" s="13">
        <v>250</v>
      </c>
      <c r="AE192" s="13">
        <v>225</v>
      </c>
      <c r="AF192" s="13"/>
      <c r="AG192" s="13">
        <v>3000</v>
      </c>
      <c r="AH192" s="13">
        <v>500</v>
      </c>
      <c r="AI192" s="13"/>
      <c r="AJ192" s="13">
        <v>100</v>
      </c>
      <c r="AK192" s="13"/>
      <c r="AL192" s="14">
        <v>1475</v>
      </c>
      <c r="AM192" s="14"/>
      <c r="AN192" s="14">
        <v>1475</v>
      </c>
      <c r="AO192" s="14">
        <v>1379</v>
      </c>
      <c r="AP192" s="14">
        <v>1500</v>
      </c>
      <c r="AQ192" s="14" t="s">
        <v>2</v>
      </c>
      <c r="AR192" s="14">
        <v>750</v>
      </c>
      <c r="AS192" s="14"/>
      <c r="AT192" s="14">
        <v>2732</v>
      </c>
      <c r="AU192" s="14">
        <v>352</v>
      </c>
      <c r="AV192" s="14">
        <v>0</v>
      </c>
      <c r="AW192" s="14"/>
      <c r="AX192" s="14">
        <v>1500</v>
      </c>
      <c r="AY192" s="14"/>
      <c r="AZ192" s="14"/>
      <c r="BA192" s="14"/>
      <c r="BB192" s="14">
        <v>4500</v>
      </c>
      <c r="BC192" s="14"/>
      <c r="BD192" s="14">
        <f t="shared" si="4"/>
        <v>0</v>
      </c>
      <c r="BE192" s="14"/>
      <c r="BF192" s="14"/>
      <c r="BG192" s="14"/>
      <c r="BH192" s="14">
        <v>4500</v>
      </c>
      <c r="BI192" s="14"/>
      <c r="BJ192" s="14"/>
      <c r="BK192" s="14"/>
      <c r="BL192" s="14"/>
      <c r="BM192" s="14"/>
      <c r="BN192" s="14"/>
      <c r="BO192" s="14">
        <v>4500</v>
      </c>
      <c r="BP192" s="14"/>
      <c r="BQ192" s="14"/>
      <c r="BR192" s="14"/>
      <c r="BS192" s="14"/>
      <c r="BT192" s="64">
        <v>2500</v>
      </c>
      <c r="BU192" s="64"/>
      <c r="BV192" s="64"/>
      <c r="BW192" s="64"/>
      <c r="BX192" s="64">
        <v>500</v>
      </c>
      <c r="BY192" s="64"/>
      <c r="BZ192" s="64">
        <v>2500</v>
      </c>
      <c r="CA192" s="64"/>
      <c r="CB192" s="64">
        <v>450</v>
      </c>
      <c r="CC192" s="64">
        <v>2365</v>
      </c>
      <c r="CD192" s="64">
        <v>2500</v>
      </c>
      <c r="CE192" s="15" t="s">
        <v>112</v>
      </c>
      <c r="CF192" s="64">
        <v>2365</v>
      </c>
      <c r="CG192" s="64">
        <v>2365</v>
      </c>
      <c r="CH192" s="64">
        <v>2365</v>
      </c>
      <c r="CI192" s="64">
        <v>1000</v>
      </c>
      <c r="CJ192" s="64"/>
      <c r="CK192" s="64"/>
      <c r="CL192" s="64"/>
      <c r="CM192" s="64">
        <v>200</v>
      </c>
      <c r="CN192" s="64"/>
      <c r="CO192" s="64">
        <v>170</v>
      </c>
      <c r="CP192" s="64"/>
      <c r="CQ192" s="64"/>
      <c r="CR192" s="64"/>
      <c r="CS192" s="64"/>
      <c r="CT192" s="64"/>
      <c r="CU192" s="64">
        <v>6700</v>
      </c>
      <c r="CV192" s="64">
        <v>6700</v>
      </c>
      <c r="CW192" s="64"/>
      <c r="CX192" s="64"/>
      <c r="CY192" s="64"/>
      <c r="CZ192" s="64"/>
      <c r="DA192" s="64">
        <v>735</v>
      </c>
      <c r="DB192" s="64"/>
      <c r="DC192" s="64">
        <v>6700</v>
      </c>
      <c r="DD192" s="64"/>
      <c r="DE192" s="64"/>
      <c r="DF192" s="88" t="s">
        <v>112</v>
      </c>
      <c r="DG192" s="64"/>
      <c r="DH192" s="93">
        <v>4235</v>
      </c>
      <c r="DI192" s="93">
        <v>3600</v>
      </c>
      <c r="DJ192" s="125">
        <v>3600</v>
      </c>
      <c r="DK192" s="125">
        <v>3600</v>
      </c>
      <c r="DL192" s="125">
        <v>3600</v>
      </c>
      <c r="DM192" s="125">
        <v>3600</v>
      </c>
      <c r="DN192" s="125"/>
      <c r="DO192" s="125"/>
      <c r="DP192" s="125"/>
      <c r="DQ192" s="125"/>
      <c r="DR192" s="125"/>
      <c r="DS192" s="125"/>
      <c r="DT192" s="125">
        <v>3600</v>
      </c>
      <c r="DU192" s="88" t="s">
        <v>383</v>
      </c>
      <c r="DV192" s="93">
        <v>2575</v>
      </c>
      <c r="DW192" s="93"/>
      <c r="DX192" s="93"/>
      <c r="DY192" s="93">
        <v>4450</v>
      </c>
      <c r="DZ192" s="93">
        <v>4450</v>
      </c>
      <c r="EA192" s="93">
        <v>4450</v>
      </c>
      <c r="EB192" s="93">
        <v>4450</v>
      </c>
      <c r="EC192" s="125">
        <v>4450</v>
      </c>
      <c r="ED192" s="125"/>
      <c r="EH192" s="125">
        <v>2000</v>
      </c>
      <c r="EI192" s="88" t="s">
        <v>383</v>
      </c>
      <c r="EJ192" s="15" t="s">
        <v>112</v>
      </c>
    </row>
    <row r="193" spans="1:140" ht="12.25" customHeight="1" x14ac:dyDescent="0.25">
      <c r="A193" s="16" t="s">
        <v>14</v>
      </c>
      <c r="B193" s="16">
        <v>2625</v>
      </c>
      <c r="C193" s="16">
        <v>2600</v>
      </c>
      <c r="D193" s="16"/>
      <c r="E193" s="16">
        <v>3146</v>
      </c>
      <c r="F193" s="16">
        <v>3200</v>
      </c>
      <c r="G193" s="16">
        <v>4350</v>
      </c>
      <c r="H193" s="16">
        <v>3424</v>
      </c>
      <c r="I193" s="16">
        <v>6000</v>
      </c>
      <c r="J193" s="16">
        <v>3424</v>
      </c>
      <c r="K193" s="16">
        <v>8149</v>
      </c>
      <c r="L193" s="16">
        <v>8149</v>
      </c>
      <c r="M193" s="16">
        <v>8149</v>
      </c>
      <c r="N193" s="13">
        <v>8118</v>
      </c>
      <c r="O193" s="13">
        <v>8550</v>
      </c>
      <c r="P193" s="13">
        <v>8118</v>
      </c>
      <c r="Q193" s="13">
        <v>10127</v>
      </c>
      <c r="R193" s="13">
        <v>10127</v>
      </c>
      <c r="S193" s="13">
        <v>10127</v>
      </c>
      <c r="T193" s="13">
        <v>11204</v>
      </c>
      <c r="U193" s="13"/>
      <c r="V193" s="13">
        <v>11204</v>
      </c>
      <c r="W193" s="13">
        <v>6785</v>
      </c>
      <c r="X193" s="13">
        <v>12000</v>
      </c>
      <c r="Y193" s="13">
        <v>9000</v>
      </c>
      <c r="Z193" s="12">
        <v>7098</v>
      </c>
      <c r="AA193" s="12">
        <v>10000</v>
      </c>
      <c r="AB193" s="34">
        <v>7098</v>
      </c>
      <c r="AC193" s="13">
        <v>6205</v>
      </c>
      <c r="AD193" s="13">
        <v>6205</v>
      </c>
      <c r="AE193" s="13">
        <v>5585</v>
      </c>
      <c r="AF193" s="13">
        <v>6490</v>
      </c>
      <c r="AG193" s="13">
        <v>7925</v>
      </c>
      <c r="AH193" s="13">
        <v>6490</v>
      </c>
      <c r="AI193" s="13">
        <v>8543</v>
      </c>
      <c r="AJ193" s="13">
        <v>8000</v>
      </c>
      <c r="AK193" s="13">
        <v>7510</v>
      </c>
      <c r="AL193" s="14">
        <v>13343</v>
      </c>
      <c r="AM193" s="14">
        <v>7510</v>
      </c>
      <c r="AN193" s="14">
        <v>7510</v>
      </c>
      <c r="AO193" s="14">
        <v>8205</v>
      </c>
      <c r="AP193" s="14">
        <v>12000</v>
      </c>
      <c r="AQ193" s="14">
        <v>7445</v>
      </c>
      <c r="AR193" s="14">
        <v>7445</v>
      </c>
      <c r="AS193" s="14">
        <v>7073</v>
      </c>
      <c r="AT193" s="14"/>
      <c r="AU193" s="14">
        <v>6911</v>
      </c>
      <c r="AV193" s="14">
        <v>7087</v>
      </c>
      <c r="AW193" s="14">
        <v>9255</v>
      </c>
      <c r="AX193" s="14">
        <v>27000</v>
      </c>
      <c r="AY193" s="14">
        <v>9255</v>
      </c>
      <c r="AZ193" s="14">
        <v>10000</v>
      </c>
      <c r="BA193" s="14">
        <v>9154</v>
      </c>
      <c r="BB193" s="14">
        <v>12500</v>
      </c>
      <c r="BC193" s="14">
        <v>7500</v>
      </c>
      <c r="BD193" s="14">
        <f t="shared" si="4"/>
        <v>1654</v>
      </c>
      <c r="BE193" s="14">
        <v>7500</v>
      </c>
      <c r="BF193" s="14"/>
      <c r="BG193" s="14">
        <v>18000</v>
      </c>
      <c r="BH193" s="14">
        <v>20000</v>
      </c>
      <c r="BI193" s="14">
        <v>8755</v>
      </c>
      <c r="BJ193" s="14">
        <v>8579</v>
      </c>
      <c r="BK193" s="14">
        <v>8755</v>
      </c>
      <c r="BL193" s="14">
        <v>8583</v>
      </c>
      <c r="BM193" s="14">
        <v>14935</v>
      </c>
      <c r="BN193" s="14">
        <v>17200</v>
      </c>
      <c r="BO193" s="14">
        <v>22000</v>
      </c>
      <c r="BP193" s="14">
        <v>16598</v>
      </c>
      <c r="BQ193" s="14">
        <v>17200</v>
      </c>
      <c r="BR193" s="14">
        <v>20558</v>
      </c>
      <c r="BS193" s="14">
        <v>22069</v>
      </c>
      <c r="BT193" s="64">
        <v>22069</v>
      </c>
      <c r="BU193" s="64">
        <v>21297</v>
      </c>
      <c r="BV193" s="64">
        <v>22069</v>
      </c>
      <c r="BW193" s="64">
        <v>22069</v>
      </c>
      <c r="BX193" s="64">
        <v>22069</v>
      </c>
      <c r="BY193" s="64">
        <v>21970</v>
      </c>
      <c r="BZ193" s="64">
        <v>24000</v>
      </c>
      <c r="CA193" s="64">
        <v>21970</v>
      </c>
      <c r="CB193" s="64">
        <v>22810</v>
      </c>
      <c r="CC193" s="64">
        <v>15000</v>
      </c>
      <c r="CD193" s="64">
        <v>16000</v>
      </c>
      <c r="CE193" s="15" t="s">
        <v>112</v>
      </c>
      <c r="CF193" s="64">
        <v>15000</v>
      </c>
      <c r="CG193" s="64">
        <v>15000</v>
      </c>
      <c r="CH193" s="64">
        <v>15000</v>
      </c>
      <c r="CI193" s="64">
        <v>841</v>
      </c>
      <c r="CJ193" s="64">
        <v>17155</v>
      </c>
      <c r="CK193" s="64">
        <v>17155</v>
      </c>
      <c r="CL193" s="64">
        <v>17155</v>
      </c>
      <c r="CM193" s="64">
        <v>18200</v>
      </c>
      <c r="CN193" s="64">
        <v>17155</v>
      </c>
      <c r="CO193" s="64">
        <v>4024</v>
      </c>
      <c r="CP193" s="64">
        <v>17993</v>
      </c>
      <c r="CQ193" s="64">
        <v>17993</v>
      </c>
      <c r="CR193" s="64">
        <v>17993</v>
      </c>
      <c r="CS193" s="64">
        <v>17993</v>
      </c>
      <c r="CT193" s="64">
        <v>10500</v>
      </c>
      <c r="CU193" s="64">
        <v>18200</v>
      </c>
      <c r="CV193" s="64">
        <v>19076</v>
      </c>
      <c r="CW193" s="64">
        <v>19076</v>
      </c>
      <c r="CX193" s="64">
        <v>19076</v>
      </c>
      <c r="CY193" s="64">
        <v>19076</v>
      </c>
      <c r="CZ193" s="64">
        <v>19076</v>
      </c>
      <c r="DA193" s="64">
        <v>20</v>
      </c>
      <c r="DB193" s="64">
        <v>20563</v>
      </c>
      <c r="DC193" s="64">
        <v>29300</v>
      </c>
      <c r="DD193" s="64">
        <v>20563</v>
      </c>
      <c r="DE193" s="64">
        <v>20563</v>
      </c>
      <c r="DF193" s="15" t="s">
        <v>112</v>
      </c>
      <c r="DG193" s="64">
        <v>20563</v>
      </c>
      <c r="DH193" s="12"/>
      <c r="DI193" s="12">
        <v>21975</v>
      </c>
      <c r="DJ193" s="125">
        <v>27800</v>
      </c>
      <c r="DK193" s="125">
        <v>21975</v>
      </c>
      <c r="DL193" s="125">
        <v>21975</v>
      </c>
      <c r="DM193" s="125">
        <v>21975</v>
      </c>
      <c r="DN193" s="125"/>
      <c r="DO193" s="125">
        <v>25634</v>
      </c>
      <c r="DP193" s="125">
        <v>25634</v>
      </c>
      <c r="DQ193" s="125">
        <v>25634</v>
      </c>
      <c r="DR193" s="125">
        <v>25634</v>
      </c>
      <c r="DS193" s="125">
        <v>11540</v>
      </c>
      <c r="DT193" s="125">
        <v>25634</v>
      </c>
      <c r="DU193" s="15" t="s">
        <v>112</v>
      </c>
      <c r="DV193" s="12"/>
      <c r="DW193" s="12"/>
      <c r="DX193" s="12"/>
      <c r="DY193" s="12">
        <v>27058</v>
      </c>
      <c r="DZ193" s="12">
        <v>27398</v>
      </c>
      <c r="EA193" s="12">
        <v>27398</v>
      </c>
      <c r="EB193" s="12">
        <v>13898</v>
      </c>
      <c r="EC193" s="125">
        <v>27398</v>
      </c>
      <c r="ED193" s="125"/>
      <c r="EE193" s="125">
        <v>25000</v>
      </c>
      <c r="EF193" s="125">
        <v>25000</v>
      </c>
      <c r="EG193" s="125">
        <v>25000</v>
      </c>
      <c r="EH193" s="125">
        <v>25000</v>
      </c>
      <c r="EI193" s="15" t="s">
        <v>112</v>
      </c>
      <c r="EJ193" s="15" t="s">
        <v>112</v>
      </c>
    </row>
    <row r="194" spans="1:140" ht="12.25" customHeight="1" x14ac:dyDescent="0.25">
      <c r="A194" s="16" t="s">
        <v>30</v>
      </c>
      <c r="B194" s="16">
        <v>680</v>
      </c>
      <c r="C194" s="16">
        <v>800</v>
      </c>
      <c r="D194" s="16"/>
      <c r="E194" s="16"/>
      <c r="F194" s="16">
        <v>1100</v>
      </c>
      <c r="G194" s="16">
        <v>900</v>
      </c>
      <c r="H194" s="16">
        <v>622</v>
      </c>
      <c r="I194" s="16">
        <v>1700</v>
      </c>
      <c r="J194" s="16">
        <v>622</v>
      </c>
      <c r="K194" s="16">
        <v>1170</v>
      </c>
      <c r="L194" s="16">
        <v>1700</v>
      </c>
      <c r="M194" s="16">
        <v>1170</v>
      </c>
      <c r="N194" s="11">
        <v>1535</v>
      </c>
      <c r="O194" s="11">
        <v>1535</v>
      </c>
      <c r="P194" s="13">
        <v>2035</v>
      </c>
      <c r="Q194" s="13">
        <v>1270</v>
      </c>
      <c r="R194" s="13">
        <v>1270</v>
      </c>
      <c r="S194" s="13">
        <v>1270</v>
      </c>
      <c r="T194" s="13">
        <v>1240</v>
      </c>
      <c r="U194" s="13"/>
      <c r="V194" s="13">
        <v>1240</v>
      </c>
      <c r="W194" s="13">
        <v>1160</v>
      </c>
      <c r="X194" s="13">
        <v>1160</v>
      </c>
      <c r="Y194" s="13">
        <v>1160</v>
      </c>
      <c r="Z194" s="12">
        <v>1110</v>
      </c>
      <c r="AA194" s="12">
        <v>1110</v>
      </c>
      <c r="AB194" s="34">
        <v>1110</v>
      </c>
      <c r="AC194" s="13">
        <v>1040</v>
      </c>
      <c r="AD194" s="13">
        <v>1040</v>
      </c>
      <c r="AE194" s="13">
        <v>936</v>
      </c>
      <c r="AF194" s="13">
        <v>700</v>
      </c>
      <c r="AG194" s="13">
        <v>1040</v>
      </c>
      <c r="AH194" s="13">
        <v>700</v>
      </c>
      <c r="AI194" s="13">
        <v>700</v>
      </c>
      <c r="AJ194" s="13">
        <v>900</v>
      </c>
      <c r="AK194" s="13">
        <v>1115</v>
      </c>
      <c r="AL194" s="14">
        <v>1115</v>
      </c>
      <c r="AM194" s="14">
        <v>1115</v>
      </c>
      <c r="AN194" s="14">
        <v>1115</v>
      </c>
      <c r="AO194" s="14">
        <v>1031</v>
      </c>
      <c r="AP194" s="14">
        <v>1620</v>
      </c>
      <c r="AQ194" s="14">
        <v>1620</v>
      </c>
      <c r="AR194" s="14">
        <v>1620</v>
      </c>
      <c r="AS194" s="14">
        <v>1539</v>
      </c>
      <c r="AT194" s="14"/>
      <c r="AU194" s="14">
        <v>1504</v>
      </c>
      <c r="AV194" s="14"/>
      <c r="AW194" s="14">
        <v>1500</v>
      </c>
      <c r="AX194" s="14">
        <v>1800</v>
      </c>
      <c r="AY194" s="14">
        <v>1500</v>
      </c>
      <c r="AZ194" s="14">
        <v>1500</v>
      </c>
      <c r="BA194" s="14">
        <v>1425</v>
      </c>
      <c r="BB194" s="14">
        <v>1800</v>
      </c>
      <c r="BC194" s="14">
        <v>1520</v>
      </c>
      <c r="BD194" s="14">
        <f t="shared" si="4"/>
        <v>-95</v>
      </c>
      <c r="BE194" s="14">
        <v>1520</v>
      </c>
      <c r="BF194" s="14"/>
      <c r="BG194" s="14">
        <v>1520</v>
      </c>
      <c r="BH194" s="14">
        <v>2000</v>
      </c>
      <c r="BI194" s="14">
        <v>1520</v>
      </c>
      <c r="BJ194" s="14">
        <v>1489</v>
      </c>
      <c r="BK194" s="14">
        <v>1520</v>
      </c>
      <c r="BL194" s="14">
        <v>1490</v>
      </c>
      <c r="BM194" s="14">
        <v>1490</v>
      </c>
      <c r="BN194" s="14">
        <v>1600</v>
      </c>
      <c r="BO194" s="14">
        <v>2650</v>
      </c>
      <c r="BP194" s="14">
        <v>1544</v>
      </c>
      <c r="BQ194" s="14">
        <v>1600</v>
      </c>
      <c r="BR194" s="14">
        <v>1596</v>
      </c>
      <c r="BS194" s="14">
        <v>1600</v>
      </c>
      <c r="BT194" s="64">
        <v>2900</v>
      </c>
      <c r="BU194" s="64">
        <v>1544</v>
      </c>
      <c r="BV194" s="64">
        <v>1600</v>
      </c>
      <c r="BW194" s="64">
        <v>1600</v>
      </c>
      <c r="BX194" s="64">
        <v>1800</v>
      </c>
      <c r="BY194" s="64">
        <v>1700</v>
      </c>
      <c r="BZ194" s="64">
        <v>2000</v>
      </c>
      <c r="CA194" s="64">
        <v>1700</v>
      </c>
      <c r="CB194" s="64">
        <v>1900</v>
      </c>
      <c r="CC194" s="64">
        <v>2285</v>
      </c>
      <c r="CD194" s="64">
        <v>2285</v>
      </c>
      <c r="CE194" s="15" t="s">
        <v>112</v>
      </c>
      <c r="CF194" s="64">
        <v>2285</v>
      </c>
      <c r="CG194" s="64">
        <v>2285</v>
      </c>
      <c r="CH194" s="64">
        <v>2285</v>
      </c>
      <c r="CI194" s="64">
        <v>313</v>
      </c>
      <c r="CJ194" s="64">
        <v>2275</v>
      </c>
      <c r="CK194" s="64">
        <v>2275</v>
      </c>
      <c r="CL194" s="64">
        <v>2275</v>
      </c>
      <c r="CM194" s="64">
        <v>3000</v>
      </c>
      <c r="CN194" s="64">
        <v>2275</v>
      </c>
      <c r="CO194" s="64">
        <v>1000</v>
      </c>
      <c r="CP194" s="64">
        <v>2350</v>
      </c>
      <c r="CQ194" s="64">
        <v>2350</v>
      </c>
      <c r="CR194" s="64">
        <v>2350</v>
      </c>
      <c r="CS194" s="64">
        <v>2350</v>
      </c>
      <c r="CT194" s="64"/>
      <c r="CU194" s="64">
        <v>3000</v>
      </c>
      <c r="CV194" s="64">
        <v>3000</v>
      </c>
      <c r="CW194" s="64">
        <v>2470</v>
      </c>
      <c r="CX194" s="64">
        <v>2470</v>
      </c>
      <c r="CY194" s="64">
        <v>2470</v>
      </c>
      <c r="CZ194" s="64">
        <v>2470</v>
      </c>
      <c r="DA194" s="64">
        <v>300</v>
      </c>
      <c r="DB194" s="64">
        <v>2650</v>
      </c>
      <c r="DC194" s="64">
        <v>3000</v>
      </c>
      <c r="DD194" s="64">
        <v>2650</v>
      </c>
      <c r="DE194" s="64">
        <v>2650</v>
      </c>
      <c r="DF194" s="15" t="s">
        <v>112</v>
      </c>
      <c r="DG194" s="64">
        <v>2650</v>
      </c>
      <c r="DH194" s="12"/>
      <c r="DI194" s="12">
        <v>2470</v>
      </c>
      <c r="DJ194" s="125">
        <v>2470</v>
      </c>
      <c r="DK194" s="125">
        <v>2470</v>
      </c>
      <c r="DL194" s="125">
        <v>2470</v>
      </c>
      <c r="DM194" s="125">
        <v>2470</v>
      </c>
      <c r="DN194" s="125"/>
      <c r="DO194" s="125">
        <v>1790</v>
      </c>
      <c r="DP194" s="125">
        <v>1790</v>
      </c>
      <c r="DQ194" s="125">
        <v>1790</v>
      </c>
      <c r="DR194" s="125">
        <v>1790</v>
      </c>
      <c r="DS194" s="125">
        <v>1790</v>
      </c>
      <c r="DT194" s="125">
        <v>2670</v>
      </c>
      <c r="DU194" s="15" t="s">
        <v>112</v>
      </c>
      <c r="DV194" s="312">
        <v>11</v>
      </c>
      <c r="DW194" s="12">
        <v>1560</v>
      </c>
      <c r="DX194" s="12"/>
      <c r="DY194" s="12">
        <v>1790</v>
      </c>
      <c r="DZ194" s="12">
        <v>1790</v>
      </c>
      <c r="EA194" s="12">
        <v>1790</v>
      </c>
      <c r="EB194" s="12">
        <v>1790</v>
      </c>
      <c r="EC194" s="125">
        <v>3000</v>
      </c>
      <c r="ED194" s="125">
        <v>1100</v>
      </c>
      <c r="EE194" s="125">
        <v>2802</v>
      </c>
      <c r="EF194" s="125">
        <v>2802</v>
      </c>
      <c r="EG194" s="125">
        <v>3302</v>
      </c>
      <c r="EH194" s="125">
        <v>2802</v>
      </c>
      <c r="EI194" s="15" t="s">
        <v>112</v>
      </c>
      <c r="EJ194" s="15" t="s">
        <v>112</v>
      </c>
    </row>
    <row r="195" spans="1:140" ht="12.25" customHeight="1" x14ac:dyDescent="0.25">
      <c r="A195" s="16" t="s">
        <v>31</v>
      </c>
      <c r="B195" s="16"/>
      <c r="C195" s="16">
        <v>1800</v>
      </c>
      <c r="D195" s="16"/>
      <c r="E195" s="16">
        <v>2090</v>
      </c>
      <c r="F195" s="16">
        <v>2500</v>
      </c>
      <c r="G195" s="16">
        <v>2090</v>
      </c>
      <c r="H195" s="16"/>
      <c r="I195" s="16">
        <v>100</v>
      </c>
      <c r="J195" s="16"/>
      <c r="K195" s="16"/>
      <c r="L195" s="16">
        <v>2000</v>
      </c>
      <c r="M195" s="16"/>
      <c r="N195" s="13"/>
      <c r="O195" s="13">
        <v>5000</v>
      </c>
      <c r="P195" s="13"/>
      <c r="Q195" s="13"/>
      <c r="R195" s="13">
        <v>5000</v>
      </c>
      <c r="S195" s="13">
        <v>2500</v>
      </c>
      <c r="T195" s="13"/>
      <c r="U195" s="13"/>
      <c r="V195" s="13">
        <v>1250</v>
      </c>
      <c r="W195" s="13"/>
      <c r="X195" s="13">
        <v>4000</v>
      </c>
      <c r="Y195" s="13">
        <v>1000</v>
      </c>
      <c r="Z195" s="12">
        <v>0</v>
      </c>
      <c r="AA195" s="12">
        <v>4000</v>
      </c>
      <c r="AB195" s="34"/>
      <c r="AC195" s="13"/>
      <c r="AD195" s="13">
        <v>3900</v>
      </c>
      <c r="AE195" s="13">
        <v>945</v>
      </c>
      <c r="AF195" s="13"/>
      <c r="AG195" s="13">
        <v>4665</v>
      </c>
      <c r="AH195" s="13"/>
      <c r="AI195" s="13">
        <v>500</v>
      </c>
      <c r="AJ195" s="13"/>
      <c r="AK195" s="13"/>
      <c r="AL195" s="14">
        <v>6500</v>
      </c>
      <c r="AM195" s="14">
        <v>500</v>
      </c>
      <c r="AN195" s="14"/>
      <c r="AO195" s="14">
        <v>229</v>
      </c>
      <c r="AP195" s="14">
        <v>6500</v>
      </c>
      <c r="AQ195" s="14"/>
      <c r="AR195" s="14"/>
      <c r="AS195" s="14"/>
      <c r="AT195" s="14"/>
      <c r="AU195" s="14"/>
      <c r="AV195" s="14"/>
      <c r="AW195" s="14"/>
      <c r="AX195" s="14">
        <v>6500</v>
      </c>
      <c r="AY195" s="14"/>
      <c r="AZ195" s="14"/>
      <c r="BA195" s="14"/>
      <c r="BB195" s="14">
        <v>7340</v>
      </c>
      <c r="BC195" s="14"/>
      <c r="BD195" s="14">
        <f t="shared" si="4"/>
        <v>0</v>
      </c>
      <c r="BE195" s="14"/>
      <c r="BF195" s="14"/>
      <c r="BG195" s="14"/>
      <c r="BH195" s="14">
        <v>7500</v>
      </c>
      <c r="BI195" s="14"/>
      <c r="BJ195" s="14"/>
      <c r="BK195" s="14"/>
      <c r="BL195" s="14"/>
      <c r="BM195" s="14"/>
      <c r="BN195" s="14"/>
      <c r="BO195" s="14">
        <v>7500</v>
      </c>
      <c r="BP195" s="14"/>
      <c r="BQ195" s="14"/>
      <c r="BR195" s="14"/>
      <c r="BS195" s="14"/>
      <c r="BT195" s="14">
        <v>7500</v>
      </c>
      <c r="BU195" s="14"/>
      <c r="BV195" s="14"/>
      <c r="BW195" s="14"/>
      <c r="BX195" s="14">
        <v>500</v>
      </c>
      <c r="BY195" s="14"/>
      <c r="BZ195" s="14">
        <v>7500</v>
      </c>
      <c r="CA195" s="14"/>
      <c r="CB195" s="14"/>
      <c r="CC195" s="14"/>
      <c r="CD195" s="64">
        <v>9000</v>
      </c>
      <c r="CE195" s="15" t="s">
        <v>112</v>
      </c>
      <c r="CF195" s="14"/>
      <c r="CG195" s="14"/>
      <c r="CH195" s="14"/>
      <c r="CI195" s="14"/>
      <c r="CJ195" s="14"/>
      <c r="CK195" s="14"/>
      <c r="CL195" s="14"/>
      <c r="CM195" s="80" t="s">
        <v>2</v>
      </c>
      <c r="CN195" s="80"/>
      <c r="CO195" s="80">
        <v>600</v>
      </c>
      <c r="CP195" s="80"/>
      <c r="CQ195" s="80"/>
      <c r="CR195" s="80"/>
      <c r="CS195" s="80"/>
      <c r="CT195" s="80"/>
      <c r="CU195" s="80"/>
      <c r="CV195" s="80"/>
      <c r="CW195" s="80"/>
      <c r="CX195" s="80"/>
      <c r="CY195" s="80"/>
      <c r="CZ195" s="80"/>
      <c r="DA195" s="80"/>
      <c r="DB195" s="80"/>
      <c r="DC195" s="80"/>
      <c r="DD195" s="80"/>
      <c r="DE195" s="80"/>
      <c r="DF195" s="88" t="s">
        <v>114</v>
      </c>
      <c r="DG195" s="80"/>
      <c r="DH195" s="93">
        <v>9745</v>
      </c>
      <c r="DI195" s="93"/>
      <c r="DJ195" s="125"/>
      <c r="DK195" s="125"/>
      <c r="DL195" s="125"/>
      <c r="DM195" s="125"/>
      <c r="DN195" s="125"/>
      <c r="DO195" s="125"/>
      <c r="DP195" s="125"/>
      <c r="DQ195" s="125"/>
      <c r="DR195" s="125"/>
      <c r="DS195" s="125"/>
      <c r="DT195" s="125"/>
      <c r="DU195" s="15" t="s">
        <v>118</v>
      </c>
      <c r="DV195" s="12"/>
      <c r="DW195" s="12"/>
      <c r="DX195" s="12"/>
      <c r="DY195" s="12"/>
      <c r="DZ195" s="12"/>
      <c r="EA195" s="12"/>
      <c r="EB195" s="12"/>
      <c r="EC195" s="125"/>
      <c r="ED195" s="125"/>
      <c r="EE195" s="125">
        <v>7662</v>
      </c>
      <c r="EF195" s="125">
        <v>7662</v>
      </c>
      <c r="EG195" s="125">
        <v>7662</v>
      </c>
      <c r="EH195" s="125">
        <v>7662</v>
      </c>
      <c r="EI195" s="15" t="s">
        <v>118</v>
      </c>
      <c r="EJ195" s="88" t="s">
        <v>363</v>
      </c>
    </row>
    <row r="196" spans="1:140" ht="12.25" customHeight="1" x14ac:dyDescent="0.25">
      <c r="A196" s="16" t="s">
        <v>9</v>
      </c>
      <c r="B196" s="16"/>
      <c r="C196" s="16"/>
      <c r="D196" s="16"/>
      <c r="E196" s="16"/>
      <c r="F196" s="10" t="s">
        <v>2</v>
      </c>
      <c r="G196" s="16"/>
      <c r="H196" s="16"/>
      <c r="I196" s="16">
        <v>2000</v>
      </c>
      <c r="J196" s="16"/>
      <c r="K196" s="16"/>
      <c r="L196" s="16">
        <v>2000</v>
      </c>
      <c r="M196" s="16"/>
      <c r="N196" s="13"/>
      <c r="O196" s="13">
        <v>2000</v>
      </c>
      <c r="P196" s="13"/>
      <c r="Q196" s="13"/>
      <c r="R196" s="13">
        <v>100</v>
      </c>
      <c r="S196" s="13">
        <v>200</v>
      </c>
      <c r="T196" s="13"/>
      <c r="U196" s="13"/>
      <c r="V196" s="13">
        <v>200</v>
      </c>
      <c r="W196" s="13"/>
      <c r="X196" s="13">
        <v>500</v>
      </c>
      <c r="Y196" s="13">
        <v>300</v>
      </c>
      <c r="Z196" s="12">
        <v>0</v>
      </c>
      <c r="AA196" s="12">
        <v>1800</v>
      </c>
      <c r="AB196" s="34">
        <v>125</v>
      </c>
      <c r="AC196" s="13"/>
      <c r="AD196" s="13">
        <v>2044</v>
      </c>
      <c r="AE196" s="13">
        <v>450</v>
      </c>
      <c r="AF196" s="13"/>
      <c r="AG196" s="13">
        <v>2147</v>
      </c>
      <c r="AH196" s="13"/>
      <c r="AI196" s="13">
        <v>1000</v>
      </c>
      <c r="AJ196" s="13"/>
      <c r="AK196" s="13"/>
      <c r="AL196" s="14">
        <v>2580</v>
      </c>
      <c r="AM196" s="14"/>
      <c r="AN196" s="14">
        <v>2580</v>
      </c>
      <c r="AO196" s="14">
        <v>1206</v>
      </c>
      <c r="AP196" s="14">
        <v>3000</v>
      </c>
      <c r="AQ196" s="14"/>
      <c r="AR196" s="14"/>
      <c r="AS196" s="14"/>
      <c r="AT196" s="14"/>
      <c r="AU196" s="14"/>
      <c r="AV196" s="14"/>
      <c r="AW196" s="14"/>
      <c r="AX196" s="14">
        <v>3190</v>
      </c>
      <c r="AY196" s="14"/>
      <c r="AZ196" s="14"/>
      <c r="BA196" s="14"/>
      <c r="BB196" s="14">
        <v>2200</v>
      </c>
      <c r="BC196" s="14"/>
      <c r="BD196" s="14">
        <f t="shared" si="4"/>
        <v>0</v>
      </c>
      <c r="BE196" s="14"/>
      <c r="BF196" s="14"/>
      <c r="BG196" s="14"/>
      <c r="BH196" s="14">
        <v>2600</v>
      </c>
      <c r="BI196" s="14"/>
      <c r="BJ196" s="14"/>
      <c r="BK196" s="14"/>
      <c r="BL196" s="14"/>
      <c r="BM196" s="14"/>
      <c r="BN196" s="14"/>
      <c r="BO196" s="14">
        <v>2600</v>
      </c>
      <c r="BP196" s="14"/>
      <c r="BQ196" s="14"/>
      <c r="BR196" s="14"/>
      <c r="BS196" s="14"/>
      <c r="BT196" s="14">
        <v>1500</v>
      </c>
      <c r="BU196" s="14"/>
      <c r="BV196" s="14"/>
      <c r="BW196" s="14"/>
      <c r="BX196" s="14"/>
      <c r="BY196" s="14"/>
      <c r="BZ196" s="14">
        <v>1500</v>
      </c>
      <c r="CA196" s="14"/>
      <c r="CB196" s="14">
        <v>35</v>
      </c>
      <c r="CC196" s="14"/>
      <c r="CD196" s="64">
        <v>200</v>
      </c>
      <c r="CE196" s="88" t="s">
        <v>203</v>
      </c>
      <c r="CF196" s="14"/>
      <c r="CG196" s="14"/>
      <c r="CH196" s="14"/>
      <c r="CI196" s="14"/>
      <c r="CJ196" s="14"/>
      <c r="CK196" s="14"/>
      <c r="CL196" s="14"/>
      <c r="CM196" s="64">
        <v>200</v>
      </c>
      <c r="CN196" s="64"/>
      <c r="CO196" s="64"/>
      <c r="CP196" s="64"/>
      <c r="CQ196" s="64"/>
      <c r="CR196" s="64"/>
      <c r="CS196" s="64"/>
      <c r="CT196" s="64"/>
      <c r="CU196" s="64">
        <v>200</v>
      </c>
      <c r="CV196" s="64">
        <v>200</v>
      </c>
      <c r="CW196" s="64"/>
      <c r="CX196" s="64"/>
      <c r="CY196" s="64"/>
      <c r="CZ196" s="64"/>
      <c r="DA196" s="64"/>
      <c r="DB196" s="64"/>
      <c r="DC196" s="64">
        <v>200</v>
      </c>
      <c r="DD196" s="64"/>
      <c r="DE196" s="64"/>
      <c r="DF196" s="88" t="s">
        <v>203</v>
      </c>
      <c r="DG196" s="64"/>
      <c r="DH196" s="93"/>
      <c r="DI196" s="93"/>
      <c r="DJ196" s="125">
        <v>200</v>
      </c>
      <c r="DK196" s="125"/>
      <c r="DL196" s="125"/>
      <c r="DM196" s="125"/>
      <c r="DN196" s="125"/>
      <c r="DO196" s="125"/>
      <c r="DP196" s="125"/>
      <c r="DQ196" s="125"/>
      <c r="DR196" s="125"/>
      <c r="DS196" s="125"/>
      <c r="DT196" s="125">
        <v>200</v>
      </c>
      <c r="DU196" s="88" t="s">
        <v>203</v>
      </c>
      <c r="DV196" s="93">
        <v>20</v>
      </c>
      <c r="DW196" s="93"/>
      <c r="DX196" s="93"/>
      <c r="DY196" s="93"/>
      <c r="DZ196" s="93"/>
      <c r="EA196" s="93"/>
      <c r="EB196" s="93"/>
      <c r="EC196" s="125">
        <v>200</v>
      </c>
      <c r="ED196" s="125"/>
      <c r="EE196" s="125">
        <v>20</v>
      </c>
      <c r="EF196" s="125">
        <v>20</v>
      </c>
      <c r="EG196" s="125">
        <v>20</v>
      </c>
      <c r="EH196" s="125">
        <v>20</v>
      </c>
      <c r="EI196" s="88" t="s">
        <v>203</v>
      </c>
      <c r="EJ196" s="88" t="s">
        <v>429</v>
      </c>
    </row>
    <row r="197" spans="1:140" ht="12.25" hidden="1" customHeight="1" x14ac:dyDescent="0.25">
      <c r="A197" s="16" t="s">
        <v>89</v>
      </c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2"/>
      <c r="AA197" s="12"/>
      <c r="AB197" s="34">
        <v>500</v>
      </c>
      <c r="AC197" s="13"/>
      <c r="AD197" s="13">
        <v>1000</v>
      </c>
      <c r="AE197" s="13">
        <v>225</v>
      </c>
      <c r="AF197" s="13"/>
      <c r="AG197" s="13">
        <v>1000</v>
      </c>
      <c r="AH197" s="13"/>
      <c r="AI197" s="13">
        <v>500</v>
      </c>
      <c r="AJ197" s="13">
        <v>500</v>
      </c>
      <c r="AK197" s="13"/>
      <c r="AL197" s="14">
        <v>1000</v>
      </c>
      <c r="AM197" s="14">
        <v>500</v>
      </c>
      <c r="AN197" s="14">
        <v>500</v>
      </c>
      <c r="AO197" s="14">
        <v>462</v>
      </c>
      <c r="AP197" s="14">
        <v>2000</v>
      </c>
      <c r="AQ197" s="14"/>
      <c r="AR197" s="14">
        <v>500</v>
      </c>
      <c r="AS197" s="14"/>
      <c r="AT197" s="14"/>
      <c r="AU197" s="14">
        <v>235</v>
      </c>
      <c r="AV197" s="14"/>
      <c r="AW197" s="14"/>
      <c r="AX197" s="14">
        <v>2000</v>
      </c>
      <c r="AY197" s="14"/>
      <c r="AZ197" s="14">
        <v>200</v>
      </c>
      <c r="BA197" s="14">
        <v>100</v>
      </c>
      <c r="BB197" s="14">
        <v>2500</v>
      </c>
      <c r="BC197" s="14"/>
      <c r="BD197" s="14">
        <f t="shared" si="4"/>
        <v>100</v>
      </c>
      <c r="BE197" s="14">
        <v>2500</v>
      </c>
      <c r="BF197" s="14"/>
      <c r="BG197" s="14"/>
      <c r="BH197" s="14">
        <v>2500</v>
      </c>
      <c r="BI197" s="14"/>
      <c r="BJ197" s="14"/>
      <c r="BK197" s="14"/>
      <c r="BL197" s="14"/>
      <c r="BM197" s="14"/>
      <c r="BN197" s="14"/>
      <c r="BO197" s="14">
        <v>2500</v>
      </c>
      <c r="BP197" s="14"/>
      <c r="BQ197" s="14"/>
      <c r="BR197" s="14"/>
      <c r="BS197" s="14"/>
      <c r="BT197" s="14">
        <v>2500</v>
      </c>
      <c r="BU197" s="14"/>
      <c r="BV197" s="14"/>
      <c r="BW197" s="14"/>
      <c r="BX197" s="14">
        <v>930</v>
      </c>
      <c r="BY197" s="14"/>
      <c r="BZ197" s="14">
        <v>2500</v>
      </c>
      <c r="CA197" s="14"/>
      <c r="CB197" s="14"/>
      <c r="CC197" s="14"/>
      <c r="CD197" s="64">
        <v>2500</v>
      </c>
      <c r="CE197" s="88" t="s">
        <v>200</v>
      </c>
      <c r="CF197" s="14"/>
      <c r="CG197" s="14"/>
      <c r="CH197" s="14"/>
      <c r="CI197" s="14"/>
      <c r="CJ197" s="14"/>
      <c r="CK197" s="14"/>
      <c r="CL197" s="14"/>
      <c r="CM197" s="64">
        <v>2500</v>
      </c>
      <c r="CN197" s="64"/>
      <c r="CO197" s="64"/>
      <c r="CP197" s="64"/>
      <c r="CQ197" s="64"/>
      <c r="CR197" s="64"/>
      <c r="CS197" s="64"/>
      <c r="CT197" s="64"/>
      <c r="CU197" s="64">
        <v>2500</v>
      </c>
      <c r="CV197" s="64">
        <v>2500</v>
      </c>
      <c r="CW197" s="64"/>
      <c r="CX197" s="64"/>
      <c r="CY197" s="64"/>
      <c r="CZ197" s="64"/>
      <c r="DA197" s="64"/>
      <c r="DB197" s="64"/>
      <c r="DC197" s="64">
        <v>2500</v>
      </c>
      <c r="DD197" s="64"/>
      <c r="DE197" s="64"/>
      <c r="DF197" s="88" t="s">
        <v>200</v>
      </c>
      <c r="DG197" s="64"/>
      <c r="DH197" s="93"/>
      <c r="DI197" s="93"/>
      <c r="DJ197" s="125">
        <v>2500</v>
      </c>
      <c r="DK197" s="125"/>
      <c r="DL197" s="125"/>
      <c r="DM197" s="125"/>
      <c r="DN197" s="125"/>
      <c r="DO197" s="125"/>
      <c r="DP197" s="125"/>
      <c r="DQ197" s="125"/>
      <c r="DR197" s="125"/>
      <c r="DS197" s="125"/>
      <c r="DT197" s="125"/>
      <c r="DU197" s="88" t="s">
        <v>200</v>
      </c>
      <c r="DV197" s="93"/>
      <c r="DW197" s="93"/>
      <c r="DX197" s="93"/>
      <c r="DY197" s="93"/>
      <c r="DZ197" s="93"/>
      <c r="EA197" s="93"/>
      <c r="EB197" s="93"/>
      <c r="EC197" s="125"/>
      <c r="ED197" s="125"/>
      <c r="EE197" s="125">
        <v>11</v>
      </c>
      <c r="EF197" s="125"/>
      <c r="EG197" s="125"/>
      <c r="EH197" s="125"/>
      <c r="EI197" s="88" t="s">
        <v>200</v>
      </c>
      <c r="EJ197" s="88" t="s">
        <v>429</v>
      </c>
    </row>
    <row r="198" spans="1:140" ht="12.25" customHeight="1" x14ac:dyDescent="0.25">
      <c r="A198" s="16" t="s">
        <v>11</v>
      </c>
      <c r="B198" s="16">
        <v>399</v>
      </c>
      <c r="C198" s="16">
        <v>2500</v>
      </c>
      <c r="D198" s="16"/>
      <c r="E198" s="16"/>
      <c r="F198" s="16">
        <v>2500</v>
      </c>
      <c r="G198" s="16"/>
      <c r="H198" s="16"/>
      <c r="I198" s="16">
        <v>3000</v>
      </c>
      <c r="J198" s="16"/>
      <c r="K198" s="16"/>
      <c r="L198" s="16">
        <v>2500</v>
      </c>
      <c r="M198" s="16">
        <v>2700</v>
      </c>
      <c r="N198" s="13"/>
      <c r="O198" s="13"/>
      <c r="P198" s="13"/>
      <c r="Q198" s="13">
        <v>40</v>
      </c>
      <c r="R198" s="13">
        <v>40</v>
      </c>
      <c r="S198" s="13">
        <v>40</v>
      </c>
      <c r="T198" s="13">
        <v>60</v>
      </c>
      <c r="U198" s="13"/>
      <c r="V198" s="13">
        <v>500</v>
      </c>
      <c r="W198" s="13"/>
      <c r="X198" s="13">
        <v>800</v>
      </c>
      <c r="Y198" s="13">
        <v>500</v>
      </c>
      <c r="Z198" s="12">
        <v>0</v>
      </c>
      <c r="AA198" s="12">
        <v>1200</v>
      </c>
      <c r="AB198" s="34">
        <v>250</v>
      </c>
      <c r="AC198" s="13"/>
      <c r="AD198" s="13">
        <v>1105</v>
      </c>
      <c r="AE198" s="13">
        <v>450</v>
      </c>
      <c r="AF198" s="13"/>
      <c r="AG198" s="13">
        <v>3531</v>
      </c>
      <c r="AH198" s="13"/>
      <c r="AI198" s="13">
        <v>500</v>
      </c>
      <c r="AJ198" s="13"/>
      <c r="AK198" s="13">
        <v>1309</v>
      </c>
      <c r="AL198" s="14">
        <v>5000</v>
      </c>
      <c r="AM198" s="14"/>
      <c r="AN198" s="14">
        <v>1309</v>
      </c>
      <c r="AO198" s="14">
        <v>1211</v>
      </c>
      <c r="AP198" s="14">
        <v>4029</v>
      </c>
      <c r="AQ198" s="14">
        <v>4029</v>
      </c>
      <c r="AR198" s="14">
        <v>4029</v>
      </c>
      <c r="AS198" s="14">
        <v>3828</v>
      </c>
      <c r="AT198" s="14"/>
      <c r="AU198" s="14">
        <v>3740</v>
      </c>
      <c r="AV198" s="14"/>
      <c r="AW198" s="14"/>
      <c r="AX198" s="14"/>
      <c r="AY198" s="14"/>
      <c r="AZ198" s="14"/>
      <c r="BA198" s="14"/>
      <c r="BB198" s="14">
        <v>0</v>
      </c>
      <c r="BC198" s="14"/>
      <c r="BD198" s="14">
        <f t="shared" si="4"/>
        <v>0</v>
      </c>
      <c r="BE198" s="14"/>
      <c r="BF198" s="14"/>
      <c r="BG198" s="14"/>
      <c r="BH198" s="14">
        <v>0</v>
      </c>
      <c r="BI198" s="14"/>
      <c r="BJ198" s="14"/>
      <c r="BK198" s="14"/>
      <c r="BL198" s="14"/>
      <c r="BM198" s="14"/>
      <c r="BN198" s="14"/>
      <c r="BO198" s="14">
        <v>0</v>
      </c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64"/>
      <c r="CE198" s="15" t="s">
        <v>118</v>
      </c>
      <c r="CF198" s="14"/>
      <c r="CG198" s="14"/>
      <c r="CH198" s="14"/>
      <c r="CI198" s="14"/>
      <c r="CJ198" s="14"/>
      <c r="CK198" s="14"/>
      <c r="CL198" s="14"/>
      <c r="CM198" s="64">
        <v>1500</v>
      </c>
      <c r="CN198" s="64"/>
      <c r="CO198" s="64">
        <v>778</v>
      </c>
      <c r="CP198" s="64"/>
      <c r="CQ198" s="64"/>
      <c r="CR198" s="64"/>
      <c r="CS198" s="64"/>
      <c r="CT198" s="64">
        <v>762</v>
      </c>
      <c r="CU198" s="64">
        <v>1500</v>
      </c>
      <c r="CV198" s="64">
        <v>2500</v>
      </c>
      <c r="CW198" s="64"/>
      <c r="CX198" s="64"/>
      <c r="CY198" s="64"/>
      <c r="CZ198" s="64"/>
      <c r="DA198" s="64"/>
      <c r="DB198" s="64"/>
      <c r="DC198" s="64">
        <v>3200</v>
      </c>
      <c r="DD198" s="64"/>
      <c r="DE198" s="64"/>
      <c r="DF198" s="88" t="s">
        <v>118</v>
      </c>
      <c r="DG198" s="64"/>
      <c r="DH198" s="93">
        <v>3290</v>
      </c>
      <c r="DI198" s="93"/>
      <c r="DJ198" s="125"/>
      <c r="DK198" s="125"/>
      <c r="DL198" s="125"/>
      <c r="DM198" s="125"/>
      <c r="DN198" s="125"/>
      <c r="DO198" s="125"/>
      <c r="DP198" s="125"/>
      <c r="DQ198" s="125"/>
      <c r="DR198" s="125"/>
      <c r="DS198" s="125"/>
      <c r="DT198" s="125"/>
      <c r="DU198" s="88" t="s">
        <v>118</v>
      </c>
      <c r="DV198" s="93">
        <v>11</v>
      </c>
      <c r="DW198" s="93"/>
      <c r="DX198" s="93"/>
      <c r="DY198" s="93"/>
      <c r="DZ198" s="93"/>
      <c r="EA198" s="93"/>
      <c r="EB198" s="93"/>
      <c r="EC198" s="125"/>
      <c r="ED198" s="125"/>
      <c r="EE198" s="125">
        <v>11</v>
      </c>
      <c r="EF198" s="125">
        <v>11</v>
      </c>
      <c r="EG198" s="125">
        <v>11</v>
      </c>
      <c r="EH198" s="125">
        <v>11</v>
      </c>
      <c r="EI198" s="88" t="s">
        <v>118</v>
      </c>
      <c r="EJ198" s="88" t="s">
        <v>429</v>
      </c>
    </row>
    <row r="199" spans="1:140" ht="12.25" customHeight="1" x14ac:dyDescent="0.25">
      <c r="A199" s="16" t="s">
        <v>32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>
        <v>2500</v>
      </c>
      <c r="M199" s="16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 t="s">
        <v>2</v>
      </c>
      <c r="Z199" s="12">
        <v>0</v>
      </c>
      <c r="AA199" s="12">
        <v>4000</v>
      </c>
      <c r="AB199" s="34">
        <v>500</v>
      </c>
      <c r="AC199" s="13"/>
      <c r="AD199" s="13">
        <v>1000</v>
      </c>
      <c r="AE199" s="13">
        <v>450</v>
      </c>
      <c r="AF199" s="13"/>
      <c r="AG199" s="13">
        <v>0</v>
      </c>
      <c r="AH199" s="13"/>
      <c r="AI199" s="13"/>
      <c r="AJ199" s="13"/>
      <c r="AK199" s="13"/>
      <c r="AL199" s="14">
        <v>0</v>
      </c>
      <c r="AM199" s="14"/>
      <c r="AN199" s="14"/>
      <c r="AO199" s="14"/>
      <c r="AP199" s="14">
        <v>3430</v>
      </c>
      <c r="AQ199" s="14"/>
      <c r="AR199" s="14"/>
      <c r="AS199" s="14"/>
      <c r="AT199" s="14"/>
      <c r="AU199" s="14"/>
      <c r="AV199" s="14"/>
      <c r="AW199" s="14"/>
      <c r="AX199" s="14">
        <v>3500</v>
      </c>
      <c r="AY199" s="14"/>
      <c r="AZ199" s="14"/>
      <c r="BA199" s="14"/>
      <c r="BB199" s="14">
        <v>4300</v>
      </c>
      <c r="BC199" s="14"/>
      <c r="BD199" s="14">
        <f t="shared" si="4"/>
        <v>0</v>
      </c>
      <c r="BE199" s="14"/>
      <c r="BF199" s="14"/>
      <c r="BG199" s="14"/>
      <c r="BH199" s="14">
        <v>4500</v>
      </c>
      <c r="BI199" s="14"/>
      <c r="BJ199" s="14"/>
      <c r="BK199" s="14"/>
      <c r="BL199" s="14"/>
      <c r="BM199" s="14"/>
      <c r="BN199" s="14"/>
      <c r="BO199" s="14">
        <v>340</v>
      </c>
      <c r="BP199" s="14"/>
      <c r="BQ199" s="14"/>
      <c r="BR199" s="14"/>
      <c r="BS199" s="14"/>
      <c r="BT199" s="14">
        <v>3500</v>
      </c>
      <c r="BU199" s="14"/>
      <c r="BV199" s="14"/>
      <c r="BW199" s="14"/>
      <c r="BX199" s="14"/>
      <c r="BY199" s="14"/>
      <c r="BZ199" s="14">
        <v>3500</v>
      </c>
      <c r="CA199" s="14"/>
      <c r="CB199" s="14"/>
      <c r="CC199" s="14"/>
      <c r="CD199" s="64">
        <v>3500</v>
      </c>
      <c r="CE199" s="15" t="s">
        <v>120</v>
      </c>
      <c r="CF199" s="14"/>
      <c r="CG199" s="14"/>
      <c r="CH199" s="14"/>
      <c r="CI199" s="14">
        <v>400</v>
      </c>
      <c r="CJ199" s="14"/>
      <c r="CK199" s="14"/>
      <c r="CL199" s="14"/>
      <c r="CM199" s="64">
        <v>4500</v>
      </c>
      <c r="CN199" s="64"/>
      <c r="CO199" s="64">
        <v>5000</v>
      </c>
      <c r="CP199" s="64"/>
      <c r="CQ199" s="64"/>
      <c r="CR199" s="64"/>
      <c r="CS199" s="64"/>
      <c r="CT199" s="64">
        <v>4900</v>
      </c>
      <c r="CU199" s="64">
        <v>5000</v>
      </c>
      <c r="CV199" s="64">
        <v>5000</v>
      </c>
      <c r="CW199" s="64"/>
      <c r="CX199" s="64"/>
      <c r="CY199" s="64"/>
      <c r="CZ199" s="64"/>
      <c r="DA199" s="64"/>
      <c r="DB199" s="64"/>
      <c r="DC199" s="64"/>
      <c r="DD199" s="64"/>
      <c r="DE199" s="64"/>
      <c r="DF199" s="88" t="s">
        <v>118</v>
      </c>
      <c r="DG199" s="64"/>
      <c r="DH199" s="93">
        <v>2420</v>
      </c>
      <c r="DI199" s="93"/>
      <c r="DJ199" s="125"/>
      <c r="DK199" s="125"/>
      <c r="DL199" s="125"/>
      <c r="DM199" s="125"/>
      <c r="DN199" s="125"/>
      <c r="DO199" s="125"/>
      <c r="DP199" s="125"/>
      <c r="DQ199" s="125"/>
      <c r="DR199" s="125"/>
      <c r="DS199" s="125"/>
      <c r="DT199" s="125"/>
      <c r="DU199" s="88" t="s">
        <v>118</v>
      </c>
      <c r="DV199" s="93">
        <v>23</v>
      </c>
      <c r="DW199" s="93"/>
      <c r="DX199" s="93"/>
      <c r="DY199" s="93"/>
      <c r="DZ199" s="93"/>
      <c r="EA199" s="93"/>
      <c r="EB199" s="93"/>
      <c r="EC199" s="125"/>
      <c r="ED199" s="125"/>
      <c r="EE199" s="125">
        <v>23</v>
      </c>
      <c r="EF199" s="125">
        <v>23</v>
      </c>
      <c r="EG199" s="125">
        <v>23</v>
      </c>
      <c r="EH199" s="125">
        <v>23</v>
      </c>
      <c r="EI199" s="88" t="s">
        <v>118</v>
      </c>
      <c r="EJ199" s="88" t="s">
        <v>429</v>
      </c>
    </row>
    <row r="200" spans="1:140" ht="12.25" customHeight="1" x14ac:dyDescent="0.25">
      <c r="A200" s="16" t="s">
        <v>55</v>
      </c>
      <c r="B200" s="16">
        <v>1415</v>
      </c>
      <c r="C200" s="16"/>
      <c r="D200" s="16"/>
      <c r="E200" s="16">
        <v>1615</v>
      </c>
      <c r="F200" s="16">
        <v>1615</v>
      </c>
      <c r="G200" s="16">
        <v>1615</v>
      </c>
      <c r="H200" s="16"/>
      <c r="I200" s="16"/>
      <c r="J200" s="16"/>
      <c r="K200" s="16"/>
      <c r="L200" s="16"/>
      <c r="M200" s="16"/>
      <c r="N200" s="13"/>
      <c r="O200" s="13"/>
      <c r="P200" s="13"/>
      <c r="Q200" s="13">
        <v>1224</v>
      </c>
      <c r="R200" s="13">
        <v>1224</v>
      </c>
      <c r="S200" s="13">
        <v>1224</v>
      </c>
      <c r="T200" s="13">
        <v>1130</v>
      </c>
      <c r="U200" s="13"/>
      <c r="V200" s="13">
        <v>1148</v>
      </c>
      <c r="W200" s="13">
        <v>1960</v>
      </c>
      <c r="X200" s="13">
        <v>1960</v>
      </c>
      <c r="Y200" s="13">
        <v>1960</v>
      </c>
      <c r="Z200" s="12">
        <v>2173</v>
      </c>
      <c r="AA200" s="12">
        <v>2173</v>
      </c>
      <c r="AB200" s="34">
        <v>2173</v>
      </c>
      <c r="AC200" s="13">
        <v>1891</v>
      </c>
      <c r="AD200" s="13">
        <v>1891</v>
      </c>
      <c r="AE200" s="13">
        <v>1702</v>
      </c>
      <c r="AF200" s="13"/>
      <c r="AG200" s="13">
        <v>2069</v>
      </c>
      <c r="AH200" s="13"/>
      <c r="AI200" s="13">
        <v>2069</v>
      </c>
      <c r="AJ200" s="13">
        <v>1744</v>
      </c>
      <c r="AK200" s="13">
        <v>2422</v>
      </c>
      <c r="AL200" s="14">
        <v>2422</v>
      </c>
      <c r="AM200" s="14">
        <v>2422</v>
      </c>
      <c r="AN200" s="14">
        <v>2422</v>
      </c>
      <c r="AO200" s="14">
        <v>2241</v>
      </c>
      <c r="AP200" s="14">
        <v>2442</v>
      </c>
      <c r="AQ200" s="14">
        <v>2422</v>
      </c>
      <c r="AR200" s="14">
        <v>2422</v>
      </c>
      <c r="AS200" s="14">
        <v>2301</v>
      </c>
      <c r="AT200" s="14"/>
      <c r="AU200" s="14">
        <v>2248</v>
      </c>
      <c r="AV200" s="14"/>
      <c r="AW200" s="14">
        <v>2442</v>
      </c>
      <c r="AX200" s="14">
        <v>2500</v>
      </c>
      <c r="AY200" s="14">
        <v>2442</v>
      </c>
      <c r="AZ200" s="14">
        <v>2442</v>
      </c>
      <c r="BA200" s="14">
        <v>2321</v>
      </c>
      <c r="BB200" s="14">
        <v>2500</v>
      </c>
      <c r="BC200" s="14">
        <v>2132</v>
      </c>
      <c r="BD200" s="14">
        <f t="shared" si="4"/>
        <v>189</v>
      </c>
      <c r="BE200" s="14">
        <v>2132</v>
      </c>
      <c r="BF200" s="14"/>
      <c r="BG200" s="14">
        <v>2132</v>
      </c>
      <c r="BH200" s="14">
        <v>2500</v>
      </c>
      <c r="BI200" s="14">
        <v>1710</v>
      </c>
      <c r="BJ200" s="14">
        <v>1675</v>
      </c>
      <c r="BK200" s="14">
        <v>1710</v>
      </c>
      <c r="BL200" s="14">
        <v>1676</v>
      </c>
      <c r="BM200" s="14">
        <v>2026</v>
      </c>
      <c r="BN200" s="14">
        <v>1707</v>
      </c>
      <c r="BO200" s="14">
        <v>2500</v>
      </c>
      <c r="BP200" s="14">
        <v>1647</v>
      </c>
      <c r="BQ200" s="14">
        <v>1707</v>
      </c>
      <c r="BR200" s="14">
        <v>1533</v>
      </c>
      <c r="BS200" s="14">
        <v>1663</v>
      </c>
      <c r="BT200" s="14">
        <v>3500</v>
      </c>
      <c r="BU200" s="14">
        <v>1605</v>
      </c>
      <c r="BV200" s="14">
        <v>1663</v>
      </c>
      <c r="BW200" s="14">
        <v>1663</v>
      </c>
      <c r="BX200" s="14"/>
      <c r="BY200" s="14">
        <v>1647</v>
      </c>
      <c r="BZ200" s="14">
        <v>3500</v>
      </c>
      <c r="CA200" s="14">
        <v>1647</v>
      </c>
      <c r="CB200" s="14">
        <v>1647</v>
      </c>
      <c r="CC200" s="14">
        <v>1794</v>
      </c>
      <c r="CD200" s="64">
        <v>3500</v>
      </c>
      <c r="CE200" s="15" t="s">
        <v>121</v>
      </c>
      <c r="CF200" s="14">
        <v>1794</v>
      </c>
      <c r="CG200" s="14">
        <v>1794</v>
      </c>
      <c r="CH200" s="14">
        <v>1794</v>
      </c>
      <c r="CI200" s="14"/>
      <c r="CJ200" s="14">
        <v>1698</v>
      </c>
      <c r="CK200" s="14">
        <v>1698</v>
      </c>
      <c r="CL200" s="14">
        <v>1698</v>
      </c>
      <c r="CM200" s="64">
        <v>3500</v>
      </c>
      <c r="CN200" s="64">
        <v>1698</v>
      </c>
      <c r="CO200" s="64"/>
      <c r="CP200" s="64">
        <v>1433</v>
      </c>
      <c r="CQ200" s="64">
        <v>1433</v>
      </c>
      <c r="CR200" s="64">
        <v>1433</v>
      </c>
      <c r="CS200" s="64">
        <v>1433</v>
      </c>
      <c r="CT200" s="64"/>
      <c r="CU200" s="64">
        <v>3500</v>
      </c>
      <c r="CV200" s="64">
        <v>3500</v>
      </c>
      <c r="CW200" s="64">
        <v>1350</v>
      </c>
      <c r="CX200" s="64">
        <v>1350</v>
      </c>
      <c r="CY200" s="64">
        <v>1350</v>
      </c>
      <c r="CZ200" s="64">
        <v>1350</v>
      </c>
      <c r="DA200" s="64">
        <v>250</v>
      </c>
      <c r="DB200" s="64">
        <v>1494</v>
      </c>
      <c r="DC200" s="64">
        <v>3500</v>
      </c>
      <c r="DD200" s="64">
        <v>1494</v>
      </c>
      <c r="DE200" s="64">
        <v>1494</v>
      </c>
      <c r="DF200" s="15" t="s">
        <v>121</v>
      </c>
      <c r="DG200" s="64">
        <v>1494</v>
      </c>
      <c r="DH200" s="12"/>
      <c r="DI200" s="12">
        <v>1420</v>
      </c>
      <c r="DJ200" s="125">
        <v>3500</v>
      </c>
      <c r="DK200" s="125">
        <v>1420</v>
      </c>
      <c r="DL200" s="125">
        <v>1420</v>
      </c>
      <c r="DM200" s="125">
        <v>1420</v>
      </c>
      <c r="DN200" s="125"/>
      <c r="DO200" s="125"/>
      <c r="DP200" s="125">
        <v>840</v>
      </c>
      <c r="DQ200" s="125">
        <v>840</v>
      </c>
      <c r="DR200" s="125">
        <v>840</v>
      </c>
      <c r="DS200" s="125">
        <v>200</v>
      </c>
      <c r="DT200" s="125">
        <v>2000</v>
      </c>
      <c r="DU200" s="15" t="s">
        <v>121</v>
      </c>
      <c r="DV200" s="12"/>
      <c r="DW200" s="12"/>
      <c r="DX200" s="12"/>
      <c r="DY200" s="12"/>
      <c r="DZ200" s="12">
        <v>515</v>
      </c>
      <c r="EA200" s="12">
        <v>515</v>
      </c>
      <c r="EB200" s="12">
        <v>515</v>
      </c>
      <c r="EC200" s="125">
        <v>2000</v>
      </c>
      <c r="ED200" s="125"/>
      <c r="EF200" s="320">
        <v>515</v>
      </c>
      <c r="EG200" s="320">
        <v>515</v>
      </c>
      <c r="EH200" s="125">
        <v>2000</v>
      </c>
      <c r="EI200" s="15" t="s">
        <v>121</v>
      </c>
      <c r="EJ200" s="15" t="s">
        <v>121</v>
      </c>
    </row>
    <row r="201" spans="1:140" ht="12.25" customHeight="1" x14ac:dyDescent="0.25">
      <c r="A201" s="16" t="s">
        <v>33</v>
      </c>
      <c r="B201" s="16"/>
      <c r="C201" s="16">
        <v>200</v>
      </c>
      <c r="D201" s="16"/>
      <c r="E201" s="16"/>
      <c r="F201" s="16">
        <v>200</v>
      </c>
      <c r="G201" s="16"/>
      <c r="H201" s="16"/>
      <c r="I201" s="16">
        <v>1500</v>
      </c>
      <c r="J201" s="16"/>
      <c r="K201" s="16"/>
      <c r="L201" s="16"/>
      <c r="M201" s="16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 t="s">
        <v>2</v>
      </c>
      <c r="Z201" s="12">
        <v>0</v>
      </c>
      <c r="AA201" s="12">
        <v>0</v>
      </c>
      <c r="AB201" s="34"/>
      <c r="AC201" s="13"/>
      <c r="AD201" s="13">
        <v>0</v>
      </c>
      <c r="AE201" s="13"/>
      <c r="AF201" s="13"/>
      <c r="AG201" s="13">
        <v>0</v>
      </c>
      <c r="AH201" s="13"/>
      <c r="AI201" s="13"/>
      <c r="AJ201" s="13"/>
      <c r="AK201" s="13"/>
      <c r="AL201" s="14">
        <v>0</v>
      </c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>
        <v>0</v>
      </c>
      <c r="BC201" s="14"/>
      <c r="BD201" s="14">
        <f t="shared" si="4"/>
        <v>0</v>
      </c>
      <c r="BE201" s="14"/>
      <c r="BF201" s="14"/>
      <c r="BG201" s="14"/>
      <c r="BH201" s="14">
        <v>500</v>
      </c>
      <c r="BI201" s="14"/>
      <c r="BJ201" s="14"/>
      <c r="BK201" s="14"/>
      <c r="BL201" s="14"/>
      <c r="BM201" s="14"/>
      <c r="BN201" s="14"/>
      <c r="BO201" s="14">
        <v>500</v>
      </c>
      <c r="BP201" s="14"/>
      <c r="BQ201" s="14"/>
      <c r="BR201" s="14"/>
      <c r="BS201" s="14"/>
      <c r="BT201" s="14">
        <v>500</v>
      </c>
      <c r="BU201" s="14"/>
      <c r="BV201" s="14"/>
      <c r="BW201" s="14"/>
      <c r="BX201" s="14"/>
      <c r="BY201" s="14"/>
      <c r="BZ201" s="14">
        <v>500</v>
      </c>
      <c r="CA201" s="14"/>
      <c r="CB201" s="14"/>
      <c r="CC201" s="14"/>
      <c r="CD201" s="64">
        <v>500</v>
      </c>
      <c r="CE201" s="15" t="s">
        <v>153</v>
      </c>
      <c r="CF201" s="14"/>
      <c r="CG201" s="14"/>
      <c r="CH201" s="14"/>
      <c r="CI201" s="14">
        <v>500</v>
      </c>
      <c r="CJ201" s="14"/>
      <c r="CK201" s="14"/>
      <c r="CL201" s="14"/>
      <c r="CM201" s="64">
        <v>500</v>
      </c>
      <c r="CN201" s="64"/>
      <c r="CO201" s="64"/>
      <c r="CP201" s="64"/>
      <c r="CQ201" s="64"/>
      <c r="CR201" s="64"/>
      <c r="CS201" s="64"/>
      <c r="CT201" s="64">
        <v>500</v>
      </c>
      <c r="CU201" s="64">
        <v>8000</v>
      </c>
      <c r="CV201" s="64">
        <v>8000</v>
      </c>
      <c r="CW201" s="64"/>
      <c r="CX201" s="64"/>
      <c r="CY201" s="64"/>
      <c r="CZ201" s="64"/>
      <c r="DA201" s="64"/>
      <c r="DB201" s="64"/>
      <c r="DC201" s="64">
        <v>8000</v>
      </c>
      <c r="DD201" s="64"/>
      <c r="DE201" s="64"/>
      <c r="DF201" s="88" t="s">
        <v>120</v>
      </c>
      <c r="DG201" s="64"/>
      <c r="DH201" s="93"/>
      <c r="DI201" s="93"/>
      <c r="DJ201" s="125">
        <v>8000</v>
      </c>
      <c r="DK201" s="125"/>
      <c r="DL201" s="125"/>
      <c r="DM201" s="125"/>
      <c r="DN201" s="125"/>
      <c r="DO201" s="125"/>
      <c r="DP201" s="125"/>
      <c r="DQ201" s="125"/>
      <c r="DR201" s="125"/>
      <c r="DS201" s="125"/>
      <c r="DT201" s="125">
        <v>8000</v>
      </c>
      <c r="DU201" s="88" t="s">
        <v>120</v>
      </c>
      <c r="DV201" s="93">
        <v>10</v>
      </c>
      <c r="DW201" s="93"/>
      <c r="DX201" s="93"/>
      <c r="DY201" s="93"/>
      <c r="DZ201" s="93"/>
      <c r="EA201" s="93"/>
      <c r="EB201" s="93"/>
      <c r="EC201" s="125">
        <v>8000</v>
      </c>
      <c r="ED201" s="125"/>
      <c r="EE201" s="125">
        <v>10010</v>
      </c>
      <c r="EF201" s="125">
        <v>10010</v>
      </c>
      <c r="EG201" s="125">
        <v>10010</v>
      </c>
      <c r="EH201" s="125">
        <v>10010</v>
      </c>
      <c r="EI201" s="88" t="s">
        <v>120</v>
      </c>
      <c r="EJ201" s="88" t="s">
        <v>120</v>
      </c>
    </row>
    <row r="202" spans="1:140" s="51" customFormat="1" ht="12.25" customHeight="1" x14ac:dyDescent="0.25">
      <c r="A202" s="48" t="s">
        <v>34</v>
      </c>
      <c r="B202" s="48"/>
      <c r="C202" s="48"/>
      <c r="D202" s="48"/>
      <c r="E202" s="48"/>
      <c r="F202" s="48"/>
      <c r="G202" s="48"/>
      <c r="H202" s="48"/>
      <c r="I202" s="48">
        <v>5000</v>
      </c>
      <c r="J202" s="48">
        <v>2500</v>
      </c>
      <c r="K202" s="48"/>
      <c r="L202" s="162" t="s">
        <v>2</v>
      </c>
      <c r="M202" s="162"/>
      <c r="N202" s="119"/>
      <c r="O202" s="119">
        <v>400</v>
      </c>
      <c r="P202" s="119">
        <v>400</v>
      </c>
      <c r="Q202" s="119"/>
      <c r="R202" s="119">
        <v>10000</v>
      </c>
      <c r="S202" s="119">
        <v>2000</v>
      </c>
      <c r="T202" s="119"/>
      <c r="U202" s="119"/>
      <c r="V202" s="119"/>
      <c r="W202" s="119"/>
      <c r="X202" s="119">
        <v>5700</v>
      </c>
      <c r="Y202" s="119">
        <v>200</v>
      </c>
      <c r="Z202" s="57">
        <v>0</v>
      </c>
      <c r="AA202" s="57">
        <v>3500</v>
      </c>
      <c r="AB202" s="120">
        <v>500</v>
      </c>
      <c r="AC202" s="119">
        <v>4967</v>
      </c>
      <c r="AD202" s="119">
        <v>4967</v>
      </c>
      <c r="AE202" s="119">
        <v>4470</v>
      </c>
      <c r="AF202" s="119"/>
      <c r="AG202" s="119">
        <v>6000</v>
      </c>
      <c r="AH202" s="119"/>
      <c r="AI202" s="119">
        <v>1000</v>
      </c>
      <c r="AJ202" s="119">
        <v>1922</v>
      </c>
      <c r="AK202" s="119"/>
      <c r="AL202" s="52">
        <v>5000</v>
      </c>
      <c r="AM202" s="52"/>
      <c r="AN202" s="52"/>
      <c r="AO202" s="52"/>
      <c r="AP202" s="52">
        <v>3800</v>
      </c>
      <c r="AQ202" s="52"/>
      <c r="AR202" s="52"/>
      <c r="AS202" s="52">
        <v>570</v>
      </c>
      <c r="AT202" s="52"/>
      <c r="AU202" s="52">
        <v>275</v>
      </c>
      <c r="AV202" s="52">
        <v>11659</v>
      </c>
      <c r="AW202" s="52">
        <v>6745</v>
      </c>
      <c r="AX202" s="52">
        <v>6745</v>
      </c>
      <c r="AY202" s="52">
        <v>6745</v>
      </c>
      <c r="AZ202" s="52">
        <v>6745</v>
      </c>
      <c r="BA202" s="52">
        <v>6410</v>
      </c>
      <c r="BB202" s="52">
        <v>0</v>
      </c>
      <c r="BC202" s="52"/>
      <c r="BD202" s="52">
        <f t="shared" si="4"/>
        <v>6410</v>
      </c>
      <c r="BE202" s="52"/>
      <c r="BF202" s="52"/>
      <c r="BG202" s="52"/>
      <c r="BH202" s="52">
        <v>8000</v>
      </c>
      <c r="BI202" s="224"/>
      <c r="BJ202" s="224"/>
      <c r="BK202" s="224"/>
      <c r="BL202" s="224"/>
      <c r="BM202" s="57">
        <v>148</v>
      </c>
      <c r="BN202" s="224"/>
      <c r="BO202" s="52">
        <v>8000</v>
      </c>
      <c r="BP202" s="52"/>
      <c r="BQ202" s="52"/>
      <c r="BR202" s="52"/>
      <c r="BS202" s="52">
        <v>2750</v>
      </c>
      <c r="BT202" s="52">
        <v>8000</v>
      </c>
      <c r="BU202" s="52">
        <v>2654</v>
      </c>
      <c r="BV202" s="52">
        <v>2750</v>
      </c>
      <c r="BW202" s="52">
        <v>2750</v>
      </c>
      <c r="BX202" s="52">
        <v>7765</v>
      </c>
      <c r="BY202" s="52">
        <v>1900</v>
      </c>
      <c r="BZ202" s="52">
        <v>3000</v>
      </c>
      <c r="CA202" s="52">
        <v>1900</v>
      </c>
      <c r="CB202" s="52">
        <v>10900</v>
      </c>
      <c r="CC202" s="52">
        <v>4500</v>
      </c>
      <c r="CD202" s="82">
        <v>11200</v>
      </c>
      <c r="CE202" s="50" t="s">
        <v>112</v>
      </c>
      <c r="CF202" s="52">
        <v>4500</v>
      </c>
      <c r="CG202" s="52">
        <v>4500</v>
      </c>
      <c r="CH202" s="52">
        <v>4500</v>
      </c>
      <c r="CI202" s="52">
        <v>6695</v>
      </c>
      <c r="CJ202" s="52">
        <v>4201</v>
      </c>
      <c r="CK202" s="52">
        <v>4201</v>
      </c>
      <c r="CL202" s="52">
        <v>4201</v>
      </c>
      <c r="CM202" s="82">
        <v>11500</v>
      </c>
      <c r="CN202" s="82">
        <v>4201</v>
      </c>
      <c r="CO202" s="82">
        <v>4229</v>
      </c>
      <c r="CP202" s="82"/>
      <c r="CQ202" s="82"/>
      <c r="CR202" s="82"/>
      <c r="CS202" s="82"/>
      <c r="CT202" s="82"/>
      <c r="CU202" s="82">
        <v>12000</v>
      </c>
      <c r="CV202" s="82">
        <v>12000</v>
      </c>
      <c r="CW202" s="82">
        <v>5950</v>
      </c>
      <c r="CX202" s="82">
        <v>5950</v>
      </c>
      <c r="CY202" s="82">
        <v>5950</v>
      </c>
      <c r="CZ202" s="82">
        <v>5950</v>
      </c>
      <c r="DA202" s="82">
        <v>2000</v>
      </c>
      <c r="DB202" s="82">
        <v>475</v>
      </c>
      <c r="DC202" s="82">
        <v>16000</v>
      </c>
      <c r="DD202" s="82">
        <v>475</v>
      </c>
      <c r="DE202" s="82">
        <v>475</v>
      </c>
      <c r="DF202" s="50" t="s">
        <v>112</v>
      </c>
      <c r="DG202" s="82">
        <v>475</v>
      </c>
      <c r="DH202" s="57"/>
      <c r="DI202" s="57">
        <v>8460</v>
      </c>
      <c r="DJ202" s="240">
        <v>8460</v>
      </c>
      <c r="DK202" s="240">
        <v>8460</v>
      </c>
      <c r="DL202" s="240">
        <v>8460</v>
      </c>
      <c r="DM202" s="240">
        <v>8460</v>
      </c>
      <c r="DN202" s="240"/>
      <c r="DO202" s="240"/>
      <c r="DP202" s="240"/>
      <c r="DQ202" s="240"/>
      <c r="DR202" s="240"/>
      <c r="DS202" s="240"/>
      <c r="DT202" s="240">
        <v>9000</v>
      </c>
      <c r="DU202" s="15" t="s">
        <v>112</v>
      </c>
      <c r="DV202" s="12"/>
      <c r="DW202" s="12"/>
      <c r="DX202" s="12"/>
      <c r="DY202" s="12">
        <v>5828</v>
      </c>
      <c r="DZ202" s="12">
        <v>5828</v>
      </c>
      <c r="EA202" s="12">
        <v>5828</v>
      </c>
      <c r="EB202" s="12">
        <v>5828</v>
      </c>
      <c r="EC202" s="126">
        <v>9000</v>
      </c>
      <c r="ED202" s="126">
        <v>4000</v>
      </c>
      <c r="EE202" s="125">
        <v>3016</v>
      </c>
      <c r="EF202" s="125">
        <v>3016</v>
      </c>
      <c r="EG202" s="125">
        <v>6744</v>
      </c>
      <c r="EH202" s="126">
        <v>9000</v>
      </c>
      <c r="EI202" s="15" t="s">
        <v>112</v>
      </c>
      <c r="EJ202" s="15" t="s">
        <v>112</v>
      </c>
    </row>
    <row r="203" spans="1:140" ht="12.25" customHeight="1" x14ac:dyDescent="0.25">
      <c r="A203" s="16" t="s">
        <v>35</v>
      </c>
      <c r="B203" s="16">
        <v>3025</v>
      </c>
      <c r="C203" s="16">
        <v>3300</v>
      </c>
      <c r="D203" s="16"/>
      <c r="E203" s="16">
        <v>2667</v>
      </c>
      <c r="F203" s="16">
        <v>3000</v>
      </c>
      <c r="G203" s="16">
        <v>2667</v>
      </c>
      <c r="H203" s="16">
        <v>5384</v>
      </c>
      <c r="I203" s="16">
        <v>7000</v>
      </c>
      <c r="J203" s="16">
        <v>5384</v>
      </c>
      <c r="K203" s="16">
        <v>5546</v>
      </c>
      <c r="L203" s="16">
        <v>7500</v>
      </c>
      <c r="M203" s="16">
        <v>5546</v>
      </c>
      <c r="N203" s="13">
        <v>5774</v>
      </c>
      <c r="O203" s="13">
        <v>6000</v>
      </c>
      <c r="P203" s="13">
        <v>5977</v>
      </c>
      <c r="Q203" s="13">
        <v>4389</v>
      </c>
      <c r="R203" s="13">
        <v>5700</v>
      </c>
      <c r="S203" s="13">
        <v>4389</v>
      </c>
      <c r="T203" s="13">
        <v>4381</v>
      </c>
      <c r="U203" s="13"/>
      <c r="V203" s="13">
        <v>4381</v>
      </c>
      <c r="W203" s="13">
        <v>6250</v>
      </c>
      <c r="X203" s="13">
        <v>8000</v>
      </c>
      <c r="Y203" s="13">
        <v>6250</v>
      </c>
      <c r="Z203" s="12">
        <v>7572</v>
      </c>
      <c r="AA203" s="12">
        <v>7572</v>
      </c>
      <c r="AB203" s="34">
        <v>7572</v>
      </c>
      <c r="AC203" s="13">
        <v>7972</v>
      </c>
      <c r="AD203" s="13">
        <v>7972</v>
      </c>
      <c r="AE203" s="13">
        <v>7175</v>
      </c>
      <c r="AF203" s="13">
        <v>7377</v>
      </c>
      <c r="AG203" s="13">
        <v>7377</v>
      </c>
      <c r="AH203" s="13">
        <v>7377</v>
      </c>
      <c r="AI203" s="13">
        <v>7377</v>
      </c>
      <c r="AJ203" s="13">
        <v>8357</v>
      </c>
      <c r="AK203" s="13">
        <v>7775</v>
      </c>
      <c r="AL203" s="14">
        <v>7993</v>
      </c>
      <c r="AM203" s="14">
        <v>7775</v>
      </c>
      <c r="AN203" s="14">
        <v>7775</v>
      </c>
      <c r="AO203" s="14">
        <v>7193</v>
      </c>
      <c r="AP203" s="14">
        <v>8000</v>
      </c>
      <c r="AQ203" s="14">
        <v>6950</v>
      </c>
      <c r="AR203" s="14">
        <v>6950</v>
      </c>
      <c r="AS203" s="14">
        <v>6603</v>
      </c>
      <c r="AT203" s="14"/>
      <c r="AU203" s="14">
        <v>6451</v>
      </c>
      <c r="AV203" s="14"/>
      <c r="AW203" s="14">
        <v>9589</v>
      </c>
      <c r="AX203" s="14">
        <v>9589</v>
      </c>
      <c r="AY203" s="14">
        <v>9589</v>
      </c>
      <c r="AZ203" s="14">
        <v>9589</v>
      </c>
      <c r="BA203" s="14">
        <v>9113</v>
      </c>
      <c r="BB203" s="14">
        <v>9797</v>
      </c>
      <c r="BC203" s="14">
        <v>8375</v>
      </c>
      <c r="BD203" s="14">
        <f t="shared" si="4"/>
        <v>738</v>
      </c>
      <c r="BE203" s="14">
        <v>8375</v>
      </c>
      <c r="BF203" s="14"/>
      <c r="BG203" s="14">
        <v>8375</v>
      </c>
      <c r="BH203" s="14">
        <v>9500</v>
      </c>
      <c r="BI203" s="14">
        <v>8146</v>
      </c>
      <c r="BJ203" s="14">
        <v>7983</v>
      </c>
      <c r="BK203" s="14">
        <v>8146</v>
      </c>
      <c r="BL203" s="14">
        <v>7986</v>
      </c>
      <c r="BM203" s="14">
        <v>8989</v>
      </c>
      <c r="BN203" s="14">
        <v>10700</v>
      </c>
      <c r="BO203" s="14">
        <v>10700</v>
      </c>
      <c r="BP203" s="14">
        <v>10326</v>
      </c>
      <c r="BQ203" s="14">
        <v>10700</v>
      </c>
      <c r="BR203" s="14">
        <v>10834</v>
      </c>
      <c r="BS203" s="14">
        <v>7000</v>
      </c>
      <c r="BT203" s="14">
        <v>13500</v>
      </c>
      <c r="BU203" s="14">
        <v>6755</v>
      </c>
      <c r="BV203" s="14">
        <v>7000</v>
      </c>
      <c r="BW203" s="14">
        <v>7000</v>
      </c>
      <c r="BX203" s="14">
        <v>13677</v>
      </c>
      <c r="BY203" s="14">
        <v>7900</v>
      </c>
      <c r="BZ203" s="14">
        <v>13500</v>
      </c>
      <c r="CA203" s="14">
        <v>7900</v>
      </c>
      <c r="CB203" s="14">
        <v>7900</v>
      </c>
      <c r="CC203" s="14">
        <v>12243</v>
      </c>
      <c r="CD203" s="14">
        <v>15000</v>
      </c>
      <c r="CE203" s="15" t="s">
        <v>112</v>
      </c>
      <c r="CF203" s="14">
        <v>12243</v>
      </c>
      <c r="CG203" s="14">
        <v>12243</v>
      </c>
      <c r="CH203" s="14">
        <v>12243</v>
      </c>
      <c r="CI203" s="14">
        <v>590</v>
      </c>
      <c r="CJ203" s="14">
        <v>8132</v>
      </c>
      <c r="CK203" s="14">
        <v>8132</v>
      </c>
      <c r="CL203" s="14">
        <v>8132</v>
      </c>
      <c r="CM203" s="64">
        <v>16500</v>
      </c>
      <c r="CN203" s="64">
        <v>8132</v>
      </c>
      <c r="CO203" s="64">
        <v>920</v>
      </c>
      <c r="CP203" s="64">
        <v>10800</v>
      </c>
      <c r="CQ203" s="64">
        <v>10800</v>
      </c>
      <c r="CR203" s="64">
        <v>10800</v>
      </c>
      <c r="CS203" s="64">
        <v>10800</v>
      </c>
      <c r="CT203" s="64">
        <v>5300</v>
      </c>
      <c r="CU203" s="64">
        <v>16300</v>
      </c>
      <c r="CV203" s="64">
        <v>13000</v>
      </c>
      <c r="CW203" s="64">
        <v>10145</v>
      </c>
      <c r="CX203" s="64">
        <v>10145</v>
      </c>
      <c r="CY203" s="64">
        <v>10145</v>
      </c>
      <c r="CZ203" s="64">
        <v>10145</v>
      </c>
      <c r="DA203" s="64"/>
      <c r="DB203" s="64">
        <v>14519</v>
      </c>
      <c r="DC203" s="64">
        <v>14519</v>
      </c>
      <c r="DD203" s="64">
        <v>14519</v>
      </c>
      <c r="DE203" s="64">
        <v>14519</v>
      </c>
      <c r="DF203" s="15" t="s">
        <v>112</v>
      </c>
      <c r="DG203" s="64">
        <v>14519</v>
      </c>
      <c r="DH203" s="12"/>
      <c r="DI203" s="12">
        <v>6210</v>
      </c>
      <c r="DJ203" s="125">
        <v>6210</v>
      </c>
      <c r="DK203" s="125">
        <v>6210</v>
      </c>
      <c r="DL203" s="125">
        <v>6210</v>
      </c>
      <c r="DM203" s="125">
        <v>6210</v>
      </c>
      <c r="DN203" s="125"/>
      <c r="DO203" s="125">
        <v>13179</v>
      </c>
      <c r="DP203" s="125">
        <v>13179</v>
      </c>
      <c r="DQ203" s="125">
        <v>13179</v>
      </c>
      <c r="DR203" s="125">
        <v>13179</v>
      </c>
      <c r="DS203" s="125">
        <v>13179</v>
      </c>
      <c r="DT203" s="125">
        <v>13179</v>
      </c>
      <c r="DU203" s="15" t="s">
        <v>112</v>
      </c>
      <c r="DV203" s="12"/>
      <c r="DW203" s="12"/>
      <c r="DX203" s="12"/>
      <c r="DY203" s="12">
        <v>6036</v>
      </c>
      <c r="DZ203" s="12">
        <v>6036</v>
      </c>
      <c r="EA203" s="12">
        <v>6036</v>
      </c>
      <c r="EB203" s="12">
        <v>6036</v>
      </c>
      <c r="EC203" s="125">
        <v>13500</v>
      </c>
      <c r="ED203" s="125">
        <v>4050</v>
      </c>
      <c r="EE203" s="125">
        <v>10548</v>
      </c>
      <c r="EF203" s="125">
        <v>10548</v>
      </c>
      <c r="EG203" s="125">
        <v>10548</v>
      </c>
      <c r="EH203" s="125">
        <v>10548</v>
      </c>
      <c r="EI203" s="15" t="s">
        <v>112</v>
      </c>
      <c r="EJ203" s="15" t="s">
        <v>112</v>
      </c>
    </row>
    <row r="204" spans="1:140" ht="12.25" customHeight="1" x14ac:dyDescent="0.25">
      <c r="A204" s="16" t="s">
        <v>67</v>
      </c>
      <c r="B204" s="16">
        <v>2099</v>
      </c>
      <c r="C204" s="16">
        <v>2100</v>
      </c>
      <c r="D204" s="16"/>
      <c r="E204" s="16">
        <v>1778</v>
      </c>
      <c r="F204" s="16">
        <v>2300</v>
      </c>
      <c r="G204" s="16">
        <v>1778</v>
      </c>
      <c r="H204" s="16">
        <v>2182</v>
      </c>
      <c r="I204" s="16">
        <v>2500</v>
      </c>
      <c r="J204" s="16">
        <v>2182</v>
      </c>
      <c r="K204" s="16">
        <v>1656</v>
      </c>
      <c r="L204" s="16">
        <v>2000</v>
      </c>
      <c r="M204" s="16">
        <v>1656</v>
      </c>
      <c r="N204" s="13">
        <v>2037</v>
      </c>
      <c r="O204" s="13">
        <v>2037</v>
      </c>
      <c r="P204" s="13">
        <v>2037</v>
      </c>
      <c r="Q204" s="13">
        <v>1964</v>
      </c>
      <c r="R204" s="13">
        <v>2500</v>
      </c>
      <c r="S204" s="13">
        <v>1964</v>
      </c>
      <c r="T204" s="13">
        <v>2189</v>
      </c>
      <c r="U204" s="13"/>
      <c r="V204" s="13">
        <v>2189</v>
      </c>
      <c r="W204" s="13">
        <v>2106</v>
      </c>
      <c r="X204" s="13">
        <v>2200</v>
      </c>
      <c r="Y204" s="13">
        <v>2106</v>
      </c>
      <c r="Z204" s="12">
        <v>2745</v>
      </c>
      <c r="AA204" s="12">
        <v>2745</v>
      </c>
      <c r="AB204" s="34">
        <v>2745</v>
      </c>
      <c r="AC204" s="13">
        <v>2790</v>
      </c>
      <c r="AD204" s="13">
        <v>2790</v>
      </c>
      <c r="AE204" s="13">
        <v>2511</v>
      </c>
      <c r="AF204" s="13">
        <v>3124</v>
      </c>
      <c r="AG204" s="13">
        <v>3124</v>
      </c>
      <c r="AH204" s="13">
        <v>3124</v>
      </c>
      <c r="AI204" s="13">
        <v>3124</v>
      </c>
      <c r="AJ204" s="13"/>
      <c r="AK204" s="13">
        <v>3078</v>
      </c>
      <c r="AL204" s="14">
        <v>3300</v>
      </c>
      <c r="AM204" s="14">
        <v>3078</v>
      </c>
      <c r="AN204" s="14">
        <v>3078</v>
      </c>
      <c r="AO204" s="14">
        <v>2848</v>
      </c>
      <c r="AP204" s="14">
        <v>5582</v>
      </c>
      <c r="AQ204" s="14">
        <v>5582</v>
      </c>
      <c r="AR204" s="14">
        <v>5582</v>
      </c>
      <c r="AS204" s="14">
        <v>5303</v>
      </c>
      <c r="AT204" s="14">
        <v>1079</v>
      </c>
      <c r="AU204" s="14">
        <v>5181</v>
      </c>
      <c r="AV204" s="14"/>
      <c r="AW204" s="14">
        <v>3351</v>
      </c>
      <c r="AX204" s="14">
        <v>6000</v>
      </c>
      <c r="AY204" s="14">
        <v>3351</v>
      </c>
      <c r="AZ204" s="14">
        <v>3351</v>
      </c>
      <c r="BA204" s="14">
        <v>3185</v>
      </c>
      <c r="BB204" s="14">
        <v>6000</v>
      </c>
      <c r="BC204" s="14">
        <v>3585</v>
      </c>
      <c r="BD204" s="14">
        <f t="shared" si="4"/>
        <v>-400</v>
      </c>
      <c r="BE204" s="14">
        <v>3585</v>
      </c>
      <c r="BF204" s="14"/>
      <c r="BG204" s="14">
        <v>3585</v>
      </c>
      <c r="BH204" s="14">
        <v>10000</v>
      </c>
      <c r="BI204" s="14"/>
      <c r="BJ204" s="14"/>
      <c r="BK204" s="14"/>
      <c r="BL204" s="14"/>
      <c r="BM204" s="14">
        <v>3217</v>
      </c>
      <c r="BN204" s="14">
        <v>1443</v>
      </c>
      <c r="BO204" s="14">
        <v>10000</v>
      </c>
      <c r="BP204" s="14">
        <v>1392</v>
      </c>
      <c r="BQ204" s="14">
        <v>1443</v>
      </c>
      <c r="BR204" s="14">
        <v>845</v>
      </c>
      <c r="BS204" s="14">
        <v>1500</v>
      </c>
      <c r="BT204" s="14">
        <v>10000</v>
      </c>
      <c r="BU204" s="14">
        <v>1448</v>
      </c>
      <c r="BV204" s="14">
        <v>1500</v>
      </c>
      <c r="BW204" s="14">
        <v>1500</v>
      </c>
      <c r="BX204" s="14">
        <v>1500</v>
      </c>
      <c r="BY204" s="14">
        <v>1300</v>
      </c>
      <c r="BZ204" s="14">
        <v>10000</v>
      </c>
      <c r="CA204" s="14">
        <v>1300</v>
      </c>
      <c r="CB204" s="14">
        <v>1300</v>
      </c>
      <c r="CC204" s="14">
        <v>1100</v>
      </c>
      <c r="CD204" s="14">
        <v>10000</v>
      </c>
      <c r="CE204" s="15" t="s">
        <v>112</v>
      </c>
      <c r="CF204" s="14">
        <v>1100</v>
      </c>
      <c r="CG204" s="14">
        <v>1100</v>
      </c>
      <c r="CH204" s="14">
        <v>1100</v>
      </c>
      <c r="CI204" s="14"/>
      <c r="CJ204" s="14">
        <v>1600</v>
      </c>
      <c r="CK204" s="14">
        <v>1600</v>
      </c>
      <c r="CL204" s="14">
        <v>1600</v>
      </c>
      <c r="CM204" s="64">
        <v>8000</v>
      </c>
      <c r="CN204" s="64">
        <v>1600</v>
      </c>
      <c r="CO204" s="64">
        <v>1400</v>
      </c>
      <c r="CP204" s="64">
        <v>1200</v>
      </c>
      <c r="CQ204" s="64">
        <v>1200</v>
      </c>
      <c r="CR204" s="64">
        <v>1200</v>
      </c>
      <c r="CS204" s="64">
        <v>1200</v>
      </c>
      <c r="CT204" s="64">
        <v>400</v>
      </c>
      <c r="CU204" s="64">
        <v>8000</v>
      </c>
      <c r="CV204" s="64">
        <v>8000</v>
      </c>
      <c r="CW204" s="64">
        <v>2300</v>
      </c>
      <c r="CX204" s="64">
        <v>2300</v>
      </c>
      <c r="CY204" s="64">
        <v>2300</v>
      </c>
      <c r="CZ204" s="64">
        <v>2300</v>
      </c>
      <c r="DA204" s="64">
        <v>55</v>
      </c>
      <c r="DB204" s="64">
        <v>2030</v>
      </c>
      <c r="DC204" s="64">
        <v>11000</v>
      </c>
      <c r="DD204" s="64">
        <v>2030</v>
      </c>
      <c r="DE204" s="64">
        <v>2030</v>
      </c>
      <c r="DF204" s="15" t="s">
        <v>112</v>
      </c>
      <c r="DG204" s="64">
        <v>2030</v>
      </c>
      <c r="DH204" s="12">
        <v>4500</v>
      </c>
      <c r="DI204" s="12">
        <v>1610</v>
      </c>
      <c r="DJ204" s="125">
        <v>10000</v>
      </c>
      <c r="DK204" s="125">
        <v>1610</v>
      </c>
      <c r="DL204" s="125">
        <v>1610</v>
      </c>
      <c r="DM204" s="125">
        <v>1610</v>
      </c>
      <c r="DN204" s="125">
        <v>8275</v>
      </c>
      <c r="DO204" s="125">
        <v>3875</v>
      </c>
      <c r="DP204" s="125">
        <v>3875</v>
      </c>
      <c r="DQ204" s="125">
        <v>3875</v>
      </c>
      <c r="DR204" s="125">
        <v>3875</v>
      </c>
      <c r="DS204" s="125">
        <v>875</v>
      </c>
      <c r="DT204" s="125">
        <v>8000</v>
      </c>
      <c r="DU204" s="15" t="s">
        <v>112</v>
      </c>
      <c r="DV204" s="12"/>
      <c r="DW204" s="12"/>
      <c r="DX204" s="12"/>
      <c r="DY204" s="12">
        <v>6309</v>
      </c>
      <c r="DZ204" s="12">
        <v>6309</v>
      </c>
      <c r="EA204" s="12">
        <v>6309</v>
      </c>
      <c r="EB204" s="12">
        <v>6309</v>
      </c>
      <c r="EC204" s="125">
        <v>8000</v>
      </c>
      <c r="ED204" s="125">
        <v>1700</v>
      </c>
      <c r="EE204" s="125">
        <v>6672</v>
      </c>
      <c r="EF204" s="125">
        <v>6672</v>
      </c>
      <c r="EG204" s="125">
        <v>6672</v>
      </c>
      <c r="EH204" s="125">
        <v>6672</v>
      </c>
      <c r="EI204" s="15" t="s">
        <v>112</v>
      </c>
      <c r="EJ204" s="15" t="s">
        <v>112</v>
      </c>
    </row>
    <row r="205" spans="1:140" ht="12.25" customHeight="1" x14ac:dyDescent="0.25">
      <c r="A205" s="16" t="s">
        <v>36</v>
      </c>
      <c r="B205" s="16">
        <v>105</v>
      </c>
      <c r="C205" s="16">
        <v>200</v>
      </c>
      <c r="D205" s="16"/>
      <c r="E205" s="16">
        <v>133</v>
      </c>
      <c r="F205" s="16">
        <v>250</v>
      </c>
      <c r="G205" s="16">
        <v>133</v>
      </c>
      <c r="H205" s="16">
        <v>133</v>
      </c>
      <c r="I205" s="16">
        <v>250</v>
      </c>
      <c r="J205" s="16">
        <v>133</v>
      </c>
      <c r="K205" s="16">
        <v>153</v>
      </c>
      <c r="L205" s="16">
        <v>250</v>
      </c>
      <c r="M205" s="16">
        <v>153</v>
      </c>
      <c r="N205" s="13">
        <v>163</v>
      </c>
      <c r="O205" s="13">
        <v>163</v>
      </c>
      <c r="P205" s="13">
        <v>163</v>
      </c>
      <c r="Q205" s="13">
        <v>132</v>
      </c>
      <c r="R205" s="13">
        <v>163</v>
      </c>
      <c r="S205" s="13">
        <v>132</v>
      </c>
      <c r="T205" s="13">
        <v>145</v>
      </c>
      <c r="U205" s="13"/>
      <c r="V205" s="13">
        <v>145</v>
      </c>
      <c r="W205" s="13"/>
      <c r="X205" s="13">
        <v>165</v>
      </c>
      <c r="Y205" s="13" t="s">
        <v>2</v>
      </c>
      <c r="Z205" s="12">
        <v>145</v>
      </c>
      <c r="AA205" s="12">
        <v>165</v>
      </c>
      <c r="AB205" s="34">
        <v>145</v>
      </c>
      <c r="AC205" s="13">
        <v>119</v>
      </c>
      <c r="AD205" s="13">
        <v>160</v>
      </c>
      <c r="AE205" s="13">
        <v>900</v>
      </c>
      <c r="AF205" s="13">
        <v>93</v>
      </c>
      <c r="AG205" s="13">
        <v>93</v>
      </c>
      <c r="AH205" s="13">
        <v>93</v>
      </c>
      <c r="AI205" s="13">
        <v>93</v>
      </c>
      <c r="AJ205" s="13">
        <v>120</v>
      </c>
      <c r="AK205" s="13">
        <v>173</v>
      </c>
      <c r="AL205" s="14">
        <v>173</v>
      </c>
      <c r="AM205" s="14">
        <v>173</v>
      </c>
      <c r="AN205" s="14">
        <v>173</v>
      </c>
      <c r="AO205" s="14">
        <v>160</v>
      </c>
      <c r="AP205" s="14">
        <v>200</v>
      </c>
      <c r="AQ205" s="14">
        <v>175</v>
      </c>
      <c r="AR205" s="14">
        <v>175</v>
      </c>
      <c r="AS205" s="14">
        <v>166</v>
      </c>
      <c r="AT205" s="14"/>
      <c r="AU205" s="14">
        <v>162</v>
      </c>
      <c r="AV205" s="14">
        <v>8</v>
      </c>
      <c r="AW205" s="14">
        <v>234</v>
      </c>
      <c r="AX205" s="14">
        <v>234</v>
      </c>
      <c r="AY205" s="14">
        <v>234</v>
      </c>
      <c r="AZ205" s="14">
        <v>234</v>
      </c>
      <c r="BA205" s="14">
        <v>222</v>
      </c>
      <c r="BB205" s="14">
        <v>250</v>
      </c>
      <c r="BC205" s="14">
        <v>161</v>
      </c>
      <c r="BD205" s="14">
        <f t="shared" si="4"/>
        <v>61</v>
      </c>
      <c r="BE205" s="14">
        <v>161</v>
      </c>
      <c r="BF205" s="14"/>
      <c r="BG205" s="14">
        <v>161</v>
      </c>
      <c r="BH205" s="14">
        <v>250</v>
      </c>
      <c r="BI205" s="14">
        <v>125</v>
      </c>
      <c r="BJ205" s="14">
        <v>122</v>
      </c>
      <c r="BK205" s="14">
        <v>125</v>
      </c>
      <c r="BL205" s="14">
        <v>122</v>
      </c>
      <c r="BM205" s="14">
        <v>493</v>
      </c>
      <c r="BN205" s="14">
        <v>200</v>
      </c>
      <c r="BO205" s="14">
        <v>200</v>
      </c>
      <c r="BP205" s="14">
        <v>193</v>
      </c>
      <c r="BQ205" s="14">
        <v>200</v>
      </c>
      <c r="BR205" s="14">
        <v>179</v>
      </c>
      <c r="BS205" s="14">
        <v>200</v>
      </c>
      <c r="BT205" s="14">
        <v>200</v>
      </c>
      <c r="BU205" s="14">
        <v>193</v>
      </c>
      <c r="BV205" s="14">
        <v>200</v>
      </c>
      <c r="BW205" s="14">
        <v>200</v>
      </c>
      <c r="BX205" s="14">
        <v>800</v>
      </c>
      <c r="BY205" s="14">
        <v>200</v>
      </c>
      <c r="BZ205" s="14">
        <v>200</v>
      </c>
      <c r="CA205" s="14">
        <v>200</v>
      </c>
      <c r="CB205" s="14">
        <v>200</v>
      </c>
      <c r="CC205" s="14">
        <v>160</v>
      </c>
      <c r="CD205" s="64">
        <v>200</v>
      </c>
      <c r="CE205" s="15" t="s">
        <v>123</v>
      </c>
      <c r="CF205" s="14">
        <v>160</v>
      </c>
      <c r="CG205" s="14">
        <v>160</v>
      </c>
      <c r="CH205" s="14">
        <v>160</v>
      </c>
      <c r="CI205" s="14">
        <v>242</v>
      </c>
      <c r="CJ205" s="14">
        <v>175</v>
      </c>
      <c r="CK205" s="14">
        <v>175</v>
      </c>
      <c r="CL205" s="14">
        <v>175</v>
      </c>
      <c r="CM205" s="64">
        <v>200</v>
      </c>
      <c r="CN205" s="64">
        <v>175</v>
      </c>
      <c r="CO205" s="64"/>
      <c r="CP205" s="64">
        <v>175</v>
      </c>
      <c r="CQ205" s="64">
        <v>175</v>
      </c>
      <c r="CR205" s="64">
        <v>175</v>
      </c>
      <c r="CS205" s="64">
        <v>175</v>
      </c>
      <c r="CT205" s="64"/>
      <c r="CU205" s="64">
        <v>200</v>
      </c>
      <c r="CV205" s="64">
        <v>210</v>
      </c>
      <c r="CW205" s="64">
        <v>210</v>
      </c>
      <c r="CX205" s="64">
        <v>210</v>
      </c>
      <c r="CY205" s="64">
        <v>210</v>
      </c>
      <c r="CZ205" s="64">
        <v>210</v>
      </c>
      <c r="DA205" s="64"/>
      <c r="DB205" s="64">
        <v>175</v>
      </c>
      <c r="DC205" s="64">
        <v>210</v>
      </c>
      <c r="DD205" s="64">
        <v>175</v>
      </c>
      <c r="DE205" s="64">
        <v>175</v>
      </c>
      <c r="DF205" s="15" t="s">
        <v>123</v>
      </c>
      <c r="DG205" s="64">
        <v>175</v>
      </c>
      <c r="DH205" s="12"/>
      <c r="DI205" s="12">
        <v>190</v>
      </c>
      <c r="DJ205" s="125">
        <v>190</v>
      </c>
      <c r="DK205" s="125">
        <v>190</v>
      </c>
      <c r="DL205" s="125">
        <v>190</v>
      </c>
      <c r="DM205" s="125">
        <v>190</v>
      </c>
      <c r="DN205" s="125"/>
      <c r="DO205" s="125">
        <v>190</v>
      </c>
      <c r="DP205" s="125">
        <v>190</v>
      </c>
      <c r="DQ205" s="125">
        <v>190</v>
      </c>
      <c r="DR205" s="125">
        <v>190</v>
      </c>
      <c r="DS205" s="125">
        <v>190</v>
      </c>
      <c r="DT205" s="125">
        <v>190</v>
      </c>
      <c r="DU205" s="15" t="s">
        <v>123</v>
      </c>
      <c r="DV205" s="12"/>
      <c r="DW205" s="12"/>
      <c r="DX205" s="12"/>
      <c r="DY205" s="12">
        <v>220</v>
      </c>
      <c r="DZ205" s="12">
        <v>220</v>
      </c>
      <c r="EA205" s="12">
        <v>220</v>
      </c>
      <c r="EB205" s="12">
        <v>220</v>
      </c>
      <c r="EC205" s="125">
        <v>190</v>
      </c>
      <c r="ED205" s="125"/>
      <c r="EE205" s="125">
        <v>205</v>
      </c>
      <c r="EF205" s="125">
        <v>205</v>
      </c>
      <c r="EG205" s="125">
        <v>205</v>
      </c>
      <c r="EH205" s="125">
        <v>205</v>
      </c>
      <c r="EI205" s="15" t="s">
        <v>123</v>
      </c>
      <c r="EJ205" s="15" t="s">
        <v>123</v>
      </c>
    </row>
    <row r="206" spans="1:140" ht="12.25" customHeight="1" x14ac:dyDescent="0.25">
      <c r="A206" s="16" t="s">
        <v>152</v>
      </c>
      <c r="B206" s="16">
        <v>897</v>
      </c>
      <c r="C206" s="16"/>
      <c r="D206" s="16"/>
      <c r="E206" s="16">
        <v>884</v>
      </c>
      <c r="F206" s="16"/>
      <c r="G206" s="16">
        <v>884</v>
      </c>
      <c r="H206" s="16"/>
      <c r="I206" s="16"/>
      <c r="J206" s="16"/>
      <c r="K206" s="16"/>
      <c r="L206" s="16"/>
      <c r="M206" s="16"/>
      <c r="N206" s="13"/>
      <c r="O206" s="13"/>
      <c r="P206" s="13"/>
      <c r="Q206" s="13">
        <v>1766</v>
      </c>
      <c r="R206" s="13">
        <v>1766</v>
      </c>
      <c r="S206" s="13">
        <v>1766</v>
      </c>
      <c r="T206" s="13">
        <v>1271</v>
      </c>
      <c r="U206" s="13"/>
      <c r="V206" s="13">
        <v>1271</v>
      </c>
      <c r="W206" s="13">
        <v>1255</v>
      </c>
      <c r="X206" s="13">
        <v>1300</v>
      </c>
      <c r="Y206" s="13"/>
      <c r="Z206" s="12"/>
      <c r="AA206" s="12"/>
      <c r="AB206" s="34"/>
      <c r="AC206" s="13"/>
      <c r="AD206" s="13"/>
      <c r="AE206" s="13"/>
      <c r="AF206" s="13"/>
      <c r="AG206" s="13"/>
      <c r="AH206" s="13"/>
      <c r="AI206" s="13"/>
      <c r="AJ206" s="13"/>
      <c r="AK206" s="13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>
        <v>2300</v>
      </c>
      <c r="BC206" s="14">
        <v>1475</v>
      </c>
      <c r="BD206" s="14">
        <f t="shared" si="4"/>
        <v>-1475</v>
      </c>
      <c r="BE206" s="14"/>
      <c r="BF206" s="14"/>
      <c r="BG206" s="14">
        <v>1475</v>
      </c>
      <c r="BH206" s="14">
        <v>2300</v>
      </c>
      <c r="BI206" s="14">
        <v>1299</v>
      </c>
      <c r="BJ206" s="14">
        <v>1273</v>
      </c>
      <c r="BK206" s="14">
        <v>1299</v>
      </c>
      <c r="BL206" s="14">
        <v>1273</v>
      </c>
      <c r="BM206" s="14">
        <v>1498</v>
      </c>
      <c r="BN206" s="14">
        <v>1382</v>
      </c>
      <c r="BO206" s="14">
        <v>2300</v>
      </c>
      <c r="BP206" s="14">
        <v>1334</v>
      </c>
      <c r="BQ206" s="14">
        <v>1382</v>
      </c>
      <c r="BR206" s="14">
        <v>1282</v>
      </c>
      <c r="BS206" s="14">
        <v>1437</v>
      </c>
      <c r="BT206" s="14">
        <v>2300</v>
      </c>
      <c r="BU206" s="14">
        <v>1387</v>
      </c>
      <c r="BV206" s="14">
        <v>1437</v>
      </c>
      <c r="BW206" s="14">
        <v>1437</v>
      </c>
      <c r="BX206" s="14">
        <v>1437</v>
      </c>
      <c r="BY206" s="14">
        <v>1394</v>
      </c>
      <c r="BZ206" s="14">
        <v>2300</v>
      </c>
      <c r="CA206" s="14">
        <v>1394</v>
      </c>
      <c r="CB206" s="14">
        <v>1462</v>
      </c>
      <c r="CC206" s="14">
        <v>2042</v>
      </c>
      <c r="CD206" s="14">
        <v>2042</v>
      </c>
      <c r="CE206" s="15" t="s">
        <v>175</v>
      </c>
      <c r="CF206" s="14">
        <v>2042</v>
      </c>
      <c r="CG206" s="14">
        <v>2042</v>
      </c>
      <c r="CH206" s="14">
        <v>2042</v>
      </c>
      <c r="CI206" s="14"/>
      <c r="CJ206" s="14">
        <v>1548</v>
      </c>
      <c r="CK206" s="14">
        <v>1548</v>
      </c>
      <c r="CL206" s="14">
        <v>1548</v>
      </c>
      <c r="CM206" s="64">
        <v>2042</v>
      </c>
      <c r="CN206" s="64">
        <v>1548</v>
      </c>
      <c r="CO206" s="64">
        <v>100</v>
      </c>
      <c r="CP206" s="64">
        <v>1725</v>
      </c>
      <c r="CQ206" s="64">
        <v>1725</v>
      </c>
      <c r="CR206" s="64">
        <v>1725</v>
      </c>
      <c r="CS206" s="64">
        <v>1725</v>
      </c>
      <c r="CT206" s="64">
        <v>400</v>
      </c>
      <c r="CU206" s="64">
        <v>2042</v>
      </c>
      <c r="CV206" s="64">
        <v>2100</v>
      </c>
      <c r="CW206" s="64">
        <v>798</v>
      </c>
      <c r="CX206" s="64">
        <v>1893</v>
      </c>
      <c r="CY206" s="64">
        <v>798</v>
      </c>
      <c r="CZ206" s="64">
        <v>1893</v>
      </c>
      <c r="DA206" s="64"/>
      <c r="DB206" s="64">
        <v>1621</v>
      </c>
      <c r="DC206" s="64">
        <v>2100</v>
      </c>
      <c r="DD206" s="64">
        <v>1621</v>
      </c>
      <c r="DE206" s="64">
        <v>1621</v>
      </c>
      <c r="DF206" s="15" t="s">
        <v>175</v>
      </c>
      <c r="DG206" s="64">
        <v>1621</v>
      </c>
      <c r="DH206" s="12"/>
      <c r="DI206" s="12">
        <v>1649</v>
      </c>
      <c r="DJ206" s="125">
        <v>1649</v>
      </c>
      <c r="DK206" s="125">
        <v>1649</v>
      </c>
      <c r="DL206" s="125">
        <v>1649</v>
      </c>
      <c r="DM206" s="125">
        <v>1649</v>
      </c>
      <c r="DN206" s="125">
        <v>55</v>
      </c>
      <c r="DO206" s="125">
        <v>1795</v>
      </c>
      <c r="DP206" s="125">
        <v>1795</v>
      </c>
      <c r="DQ206" s="125">
        <v>1795</v>
      </c>
      <c r="DR206" s="125">
        <v>990</v>
      </c>
      <c r="DS206" s="125">
        <v>1795</v>
      </c>
      <c r="DT206" s="125">
        <v>1795</v>
      </c>
      <c r="DU206" s="88" t="s">
        <v>356</v>
      </c>
      <c r="DV206" s="93"/>
      <c r="DW206" s="93"/>
      <c r="DX206" s="93"/>
      <c r="DY206" s="93">
        <v>11830</v>
      </c>
      <c r="DZ206" s="93">
        <v>12670</v>
      </c>
      <c r="EA206" s="93">
        <v>12670</v>
      </c>
      <c r="EB206" s="93">
        <v>12670</v>
      </c>
      <c r="EC206" s="125">
        <v>12670</v>
      </c>
      <c r="ED206" s="125">
        <v>10250</v>
      </c>
      <c r="EE206" s="125">
        <v>2170</v>
      </c>
      <c r="EF206" s="125">
        <v>3225</v>
      </c>
      <c r="EG206" s="125">
        <v>3225</v>
      </c>
      <c r="EH206" s="125">
        <v>2170</v>
      </c>
      <c r="EI206" s="88" t="s">
        <v>356</v>
      </c>
      <c r="EJ206" s="88" t="s">
        <v>356</v>
      </c>
    </row>
    <row r="207" spans="1:140" ht="12.25" customHeight="1" x14ac:dyDescent="0.25">
      <c r="A207" s="16" t="s">
        <v>37</v>
      </c>
      <c r="B207" s="16">
        <v>175</v>
      </c>
      <c r="C207" s="16">
        <v>400</v>
      </c>
      <c r="D207" s="16"/>
      <c r="E207" s="16">
        <v>175</v>
      </c>
      <c r="F207" s="16">
        <v>400</v>
      </c>
      <c r="G207" s="16">
        <v>175</v>
      </c>
      <c r="H207" s="16"/>
      <c r="I207" s="16">
        <v>500</v>
      </c>
      <c r="J207" s="16"/>
      <c r="K207" s="16"/>
      <c r="L207" s="16">
        <v>500</v>
      </c>
      <c r="M207" s="16"/>
      <c r="N207" s="13"/>
      <c r="O207" s="13"/>
      <c r="P207" s="13"/>
      <c r="Q207" s="13">
        <v>140</v>
      </c>
      <c r="R207" s="13">
        <v>100</v>
      </c>
      <c r="S207" s="13">
        <v>140</v>
      </c>
      <c r="T207" s="13">
        <v>150</v>
      </c>
      <c r="U207" s="13"/>
      <c r="V207" s="13">
        <v>150</v>
      </c>
      <c r="W207" s="13"/>
      <c r="X207" s="13"/>
      <c r="Y207" s="13" t="s">
        <v>2</v>
      </c>
      <c r="Z207" s="12">
        <v>0</v>
      </c>
      <c r="AA207" s="12">
        <v>0</v>
      </c>
      <c r="AB207" s="34"/>
      <c r="AC207" s="13"/>
      <c r="AD207" s="13">
        <v>200</v>
      </c>
      <c r="AE207" s="13"/>
      <c r="AF207" s="13"/>
      <c r="AG207" s="13">
        <v>800</v>
      </c>
      <c r="AH207" s="13"/>
      <c r="AI207" s="13"/>
      <c r="AJ207" s="13"/>
      <c r="AK207" s="13">
        <v>2471</v>
      </c>
      <c r="AL207" s="14">
        <v>2471</v>
      </c>
      <c r="AM207" s="14">
        <v>2471</v>
      </c>
      <c r="AN207" s="14">
        <v>2471</v>
      </c>
      <c r="AO207" s="14">
        <v>2286</v>
      </c>
      <c r="AP207" s="14">
        <v>2500</v>
      </c>
      <c r="AQ207" s="14"/>
      <c r="AR207" s="14"/>
      <c r="AS207" s="14"/>
      <c r="AT207" s="14"/>
      <c r="AU207" s="14"/>
      <c r="AV207" s="14"/>
      <c r="AW207" s="14"/>
      <c r="AX207" s="14">
        <v>2500</v>
      </c>
      <c r="AY207" s="14"/>
      <c r="AZ207" s="14"/>
      <c r="BA207" s="14"/>
      <c r="BB207" s="14">
        <v>5500</v>
      </c>
      <c r="BC207" s="14"/>
      <c r="BD207" s="14">
        <f t="shared" si="4"/>
        <v>0</v>
      </c>
      <c r="BE207" s="14"/>
      <c r="BF207" s="14"/>
      <c r="BG207" s="14"/>
      <c r="BH207" s="14">
        <v>6000</v>
      </c>
      <c r="BI207" s="14">
        <v>3800</v>
      </c>
      <c r="BJ207" s="14">
        <v>3724</v>
      </c>
      <c r="BK207" s="14">
        <v>3800</v>
      </c>
      <c r="BL207" s="14">
        <v>3725</v>
      </c>
      <c r="BM207" s="14">
        <v>3725</v>
      </c>
      <c r="BN207" s="14"/>
      <c r="BO207" s="14">
        <v>0</v>
      </c>
      <c r="BP207" s="14"/>
      <c r="BQ207" s="14"/>
      <c r="BR207" s="14"/>
      <c r="BS207" s="14"/>
      <c r="BT207" s="14">
        <v>500</v>
      </c>
      <c r="BU207" s="14"/>
      <c r="BV207" s="14"/>
      <c r="BW207" s="14"/>
      <c r="BX207" s="14"/>
      <c r="BY207" s="14"/>
      <c r="BZ207" s="14">
        <v>500</v>
      </c>
      <c r="CA207" s="14"/>
      <c r="CB207" s="14">
        <v>500</v>
      </c>
      <c r="CC207" s="14"/>
      <c r="CD207" s="14">
        <v>2000</v>
      </c>
      <c r="CE207" s="88" t="s">
        <v>112</v>
      </c>
      <c r="CF207" s="14"/>
      <c r="CG207" s="14"/>
      <c r="CH207" s="14"/>
      <c r="CI207" s="14">
        <v>500</v>
      </c>
      <c r="CJ207" s="14"/>
      <c r="CK207" s="14"/>
      <c r="CL207" s="14"/>
      <c r="CM207" s="64"/>
      <c r="CN207" s="64"/>
      <c r="CO207" s="64">
        <v>77</v>
      </c>
      <c r="CP207" s="64"/>
      <c r="CQ207" s="64"/>
      <c r="CR207" s="64"/>
      <c r="CS207" s="64"/>
      <c r="CT207" s="64">
        <v>110</v>
      </c>
      <c r="CU207" s="64">
        <v>4400</v>
      </c>
      <c r="CV207" s="64">
        <v>4400</v>
      </c>
      <c r="CW207" s="64">
        <v>4400</v>
      </c>
      <c r="CX207" s="64">
        <v>4400</v>
      </c>
      <c r="CY207" s="64">
        <v>4400</v>
      </c>
      <c r="CZ207" s="64">
        <v>4400</v>
      </c>
      <c r="DA207" s="64"/>
      <c r="DB207" s="64"/>
      <c r="DC207" s="64">
        <v>4400</v>
      </c>
      <c r="DD207" s="64"/>
      <c r="DE207" s="64"/>
      <c r="DF207" s="88" t="s">
        <v>112</v>
      </c>
      <c r="DG207" s="64"/>
      <c r="DH207" s="93"/>
      <c r="DI207" s="93"/>
      <c r="DJ207" s="125"/>
      <c r="DK207" s="125"/>
      <c r="DL207" s="125"/>
      <c r="DM207" s="125"/>
      <c r="DN207" s="125"/>
      <c r="DO207" s="125"/>
      <c r="DP207" s="125"/>
      <c r="DQ207" s="125"/>
      <c r="DR207" s="125"/>
      <c r="DS207" s="125"/>
      <c r="DT207" s="125"/>
      <c r="DU207" s="88" t="s">
        <v>118</v>
      </c>
      <c r="DV207" s="93">
        <v>19</v>
      </c>
      <c r="DW207" s="93"/>
      <c r="DX207" s="93"/>
      <c r="DY207" s="93"/>
      <c r="DZ207" s="93"/>
      <c r="EA207" s="93"/>
      <c r="EB207" s="93"/>
      <c r="EC207" s="125"/>
      <c r="ED207" s="125">
        <v>20</v>
      </c>
      <c r="EE207" s="125">
        <v>400</v>
      </c>
      <c r="EF207" s="125">
        <v>400</v>
      </c>
      <c r="EG207" s="125">
        <v>400</v>
      </c>
      <c r="EH207" s="125">
        <v>400</v>
      </c>
      <c r="EI207" s="88" t="s">
        <v>118</v>
      </c>
      <c r="EJ207" s="88" t="s">
        <v>430</v>
      </c>
    </row>
    <row r="208" spans="1:140" ht="12.25" customHeight="1" x14ac:dyDescent="0.25">
      <c r="A208" s="16" t="s">
        <v>38</v>
      </c>
      <c r="B208" s="16">
        <v>35</v>
      </c>
      <c r="C208" s="16">
        <v>200</v>
      </c>
      <c r="D208" s="16"/>
      <c r="E208" s="16"/>
      <c r="F208" s="16">
        <v>250</v>
      </c>
      <c r="G208" s="16"/>
      <c r="H208" s="16"/>
      <c r="I208" s="16">
        <v>200</v>
      </c>
      <c r="J208" s="16"/>
      <c r="K208" s="16"/>
      <c r="L208" s="16">
        <v>2200</v>
      </c>
      <c r="M208" s="16"/>
      <c r="N208" s="13"/>
      <c r="O208" s="13"/>
      <c r="P208" s="13"/>
      <c r="Q208" s="13">
        <v>40</v>
      </c>
      <c r="R208" s="13"/>
      <c r="S208" s="13">
        <v>40</v>
      </c>
      <c r="T208" s="13">
        <v>60</v>
      </c>
      <c r="U208" s="13"/>
      <c r="V208" s="13">
        <v>60</v>
      </c>
      <c r="W208" s="13">
        <v>60</v>
      </c>
      <c r="X208" s="13"/>
      <c r="Y208" s="13">
        <v>60</v>
      </c>
      <c r="Z208" s="12">
        <v>0</v>
      </c>
      <c r="AA208" s="12"/>
      <c r="AB208" s="34"/>
      <c r="AC208" s="13"/>
      <c r="AD208" s="13">
        <v>5182</v>
      </c>
      <c r="AE208" s="13"/>
      <c r="AF208" s="13"/>
      <c r="AG208" s="13" t="s">
        <v>2</v>
      </c>
      <c r="AH208" s="13"/>
      <c r="AI208" s="13"/>
      <c r="AJ208" s="13"/>
      <c r="AK208" s="13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>
        <v>10653</v>
      </c>
      <c r="AW208" s="14"/>
      <c r="AX208" s="14"/>
      <c r="AY208" s="14"/>
      <c r="AZ208" s="14"/>
      <c r="BA208" s="14"/>
      <c r="BB208" s="14">
        <v>0</v>
      </c>
      <c r="BC208" s="14"/>
      <c r="BD208" s="14">
        <f t="shared" si="4"/>
        <v>0</v>
      </c>
      <c r="BE208" s="14"/>
      <c r="BF208" s="14"/>
      <c r="BG208" s="14"/>
      <c r="BH208" s="14">
        <v>0</v>
      </c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5" t="s">
        <v>118</v>
      </c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>
        <v>4900</v>
      </c>
      <c r="DB208" s="14"/>
      <c r="DC208" s="14"/>
      <c r="DD208" s="14"/>
      <c r="DE208" s="14"/>
      <c r="DF208" s="88" t="s">
        <v>114</v>
      </c>
      <c r="DG208" s="88"/>
      <c r="DH208" s="93">
        <v>2000</v>
      </c>
      <c r="DI208" s="93"/>
      <c r="DJ208" s="125"/>
      <c r="DK208" s="125"/>
      <c r="DL208" s="125"/>
      <c r="DM208" s="125"/>
      <c r="DN208" s="125"/>
      <c r="DO208" s="125"/>
      <c r="DP208" s="125"/>
      <c r="DQ208" s="125"/>
      <c r="DR208" s="125"/>
      <c r="DS208" s="125"/>
      <c r="DT208" s="125"/>
      <c r="DU208" s="15" t="s">
        <v>118</v>
      </c>
      <c r="DV208" s="12">
        <v>14</v>
      </c>
      <c r="DW208" s="12"/>
      <c r="DX208" s="12"/>
      <c r="DY208" s="12"/>
      <c r="DZ208" s="12"/>
      <c r="EA208" s="12"/>
      <c r="EB208" s="12"/>
      <c r="EC208" s="125"/>
      <c r="ED208" s="125"/>
      <c r="EE208" s="125">
        <v>14</v>
      </c>
      <c r="EF208" s="125">
        <v>14</v>
      </c>
      <c r="EG208" s="125">
        <v>14</v>
      </c>
      <c r="EH208" s="125">
        <v>14</v>
      </c>
      <c r="EI208" s="15" t="s">
        <v>118</v>
      </c>
      <c r="EJ208" s="88" t="s">
        <v>429</v>
      </c>
    </row>
    <row r="209" spans="1:140" ht="12.5" x14ac:dyDescent="0.25">
      <c r="A209" s="225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1"/>
    </row>
    <row r="210" spans="1:140" ht="12.5" customHeight="1" x14ac:dyDescent="0.25">
      <c r="A210" s="21" t="s">
        <v>2</v>
      </c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</row>
    <row r="211" spans="1:140" ht="17.5" x14ac:dyDescent="0.35">
      <c r="A211" s="117" t="s">
        <v>66</v>
      </c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7"/>
      <c r="AD211" s="117"/>
      <c r="AE211" s="117"/>
      <c r="AF211" s="117"/>
      <c r="AG211" s="117"/>
      <c r="AH211" s="117"/>
      <c r="AI211" s="117"/>
      <c r="AJ211" s="117"/>
      <c r="AK211" s="117"/>
      <c r="AL211" s="117"/>
      <c r="AM211" s="117"/>
      <c r="AN211" s="117"/>
      <c r="AO211" s="117"/>
      <c r="AP211" s="117"/>
      <c r="AQ211" s="117"/>
      <c r="AR211" s="117"/>
      <c r="AS211" s="117"/>
      <c r="AT211" s="117"/>
      <c r="AU211" s="117"/>
      <c r="AV211" s="117"/>
      <c r="AW211" s="117"/>
      <c r="AX211" s="117"/>
      <c r="AY211" s="117"/>
      <c r="AZ211" s="117"/>
      <c r="BA211" s="117"/>
      <c r="BB211" s="117"/>
      <c r="BC211" s="117"/>
      <c r="BD211" s="117"/>
      <c r="BE211" s="117"/>
      <c r="BF211" s="117"/>
      <c r="BG211" s="117"/>
      <c r="BH211" s="117"/>
      <c r="BI211" s="117"/>
      <c r="BJ211" s="117"/>
      <c r="BK211" s="117"/>
      <c r="BL211" s="117"/>
      <c r="BM211" s="117"/>
      <c r="BN211" s="117"/>
      <c r="BO211" s="117"/>
      <c r="BP211" s="117"/>
      <c r="BQ211" s="117"/>
      <c r="BR211" s="117"/>
      <c r="BS211" s="117"/>
      <c r="BT211" s="117"/>
      <c r="BU211" s="117"/>
      <c r="BV211" s="117"/>
      <c r="BW211" s="117"/>
      <c r="BX211" s="117"/>
      <c r="BY211" s="117"/>
      <c r="BZ211" s="117"/>
      <c r="CA211" s="117"/>
      <c r="CB211" s="117"/>
      <c r="CC211" s="117"/>
      <c r="CD211" s="117"/>
      <c r="CE211" s="117"/>
    </row>
    <row r="212" spans="1:140" ht="20.149999999999999" customHeight="1" x14ac:dyDescent="0.3">
      <c r="A212" s="335" t="s">
        <v>61</v>
      </c>
      <c r="B212" s="335"/>
      <c r="C212" s="335"/>
      <c r="D212" s="335"/>
      <c r="E212" s="335"/>
      <c r="F212" s="335"/>
      <c r="G212" s="335"/>
      <c r="H212" s="335"/>
      <c r="I212" s="335"/>
      <c r="J212" s="335"/>
      <c r="K212" s="335"/>
      <c r="L212" s="335"/>
      <c r="M212" s="335"/>
      <c r="N212" s="335"/>
      <c r="O212" s="335"/>
      <c r="P212" s="335"/>
      <c r="Q212" s="335"/>
      <c r="R212" s="335"/>
      <c r="S212" s="335"/>
      <c r="T212" s="335"/>
      <c r="U212" s="335"/>
      <c r="V212" s="335"/>
      <c r="W212" s="335"/>
      <c r="X212" s="335"/>
      <c r="Y212" s="335"/>
      <c r="Z212" s="335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9"/>
      <c r="CE212" s="9"/>
      <c r="CF212" s="99"/>
      <c r="CG212" s="99"/>
      <c r="CH212" s="118"/>
      <c r="CI212" s="118"/>
      <c r="CJ212" s="118"/>
      <c r="CK212" s="118"/>
      <c r="CL212" s="118"/>
      <c r="CM212" s="118"/>
      <c r="CN212" s="118"/>
      <c r="CO212" s="118"/>
      <c r="CP212" s="118"/>
      <c r="CQ212" s="118"/>
      <c r="CR212" s="118"/>
      <c r="CS212" s="118"/>
      <c r="CT212" s="118"/>
      <c r="CU212" s="118"/>
      <c r="CV212" s="118"/>
      <c r="CW212" s="118"/>
      <c r="CX212" s="118"/>
      <c r="CY212" s="118"/>
      <c r="CZ212" s="118"/>
      <c r="DA212" s="118"/>
      <c r="DB212" s="118"/>
      <c r="DC212" s="118"/>
      <c r="DD212" s="118"/>
      <c r="DE212" s="118"/>
      <c r="DF212" s="118"/>
      <c r="DG212" s="118"/>
      <c r="DH212" s="118"/>
      <c r="DI212" s="118"/>
      <c r="DJ212" s="205"/>
      <c r="DK212" s="205"/>
      <c r="DL212" s="205"/>
      <c r="DM212" s="205"/>
      <c r="DN212" s="205"/>
      <c r="DO212" s="205"/>
      <c r="DP212" s="205"/>
      <c r="DQ212" s="205"/>
      <c r="DR212" s="205"/>
      <c r="DS212" s="205"/>
      <c r="DT212" s="205"/>
      <c r="DU212" s="205"/>
      <c r="DV212" s="204"/>
      <c r="DW212" s="205"/>
      <c r="DX212" s="205"/>
      <c r="DY212" s="205"/>
      <c r="DZ212" s="205"/>
      <c r="EA212" s="205"/>
      <c r="EB212" s="205"/>
      <c r="EC212" s="205"/>
      <c r="ED212" s="205"/>
      <c r="EE212" s="205"/>
      <c r="EF212" s="205"/>
      <c r="EG212" s="205"/>
      <c r="EH212" s="205"/>
      <c r="EI212" s="204"/>
      <c r="EJ212" s="202"/>
    </row>
    <row r="213" spans="1:140" s="4" customFormat="1" ht="54" customHeight="1" x14ac:dyDescent="0.25">
      <c r="A213" s="24" t="s">
        <v>0</v>
      </c>
      <c r="B213" s="8" t="s">
        <v>157</v>
      </c>
      <c r="C213" s="86" t="s">
        <v>307</v>
      </c>
      <c r="D213" s="8" t="s">
        <v>163</v>
      </c>
      <c r="E213" s="86" t="s">
        <v>314</v>
      </c>
      <c r="F213" s="86" t="s">
        <v>315</v>
      </c>
      <c r="G213" s="8" t="s">
        <v>164</v>
      </c>
      <c r="H213" s="86" t="s">
        <v>269</v>
      </c>
      <c r="I213" s="86" t="s">
        <v>270</v>
      </c>
      <c r="J213" s="86" t="s">
        <v>306</v>
      </c>
      <c r="K213" s="86" t="s">
        <v>294</v>
      </c>
      <c r="L213" s="86" t="s">
        <v>292</v>
      </c>
      <c r="M213" s="86" t="s">
        <v>316</v>
      </c>
      <c r="N213" s="86" t="s">
        <v>265</v>
      </c>
      <c r="O213" s="86" t="s">
        <v>266</v>
      </c>
      <c r="P213" s="86" t="s">
        <v>267</v>
      </c>
      <c r="Q213" s="86" t="s">
        <v>268</v>
      </c>
      <c r="R213" s="86" t="s">
        <v>326</v>
      </c>
      <c r="S213" s="86" t="s">
        <v>327</v>
      </c>
      <c r="T213" s="86" t="s">
        <v>328</v>
      </c>
      <c r="U213" s="86" t="s">
        <v>329</v>
      </c>
      <c r="V213" s="86" t="s">
        <v>330</v>
      </c>
      <c r="W213" s="86" t="s">
        <v>331</v>
      </c>
      <c r="X213" s="86" t="s">
        <v>332</v>
      </c>
      <c r="Y213" s="25" t="s">
        <v>69</v>
      </c>
      <c r="Z213" s="8" t="s">
        <v>71</v>
      </c>
      <c r="AA213" s="8" t="s">
        <v>86</v>
      </c>
      <c r="AB213" s="25" t="s">
        <v>83</v>
      </c>
      <c r="AC213" s="8" t="s">
        <v>87</v>
      </c>
      <c r="AD213" s="8" t="s">
        <v>93</v>
      </c>
      <c r="AE213" s="8" t="s">
        <v>91</v>
      </c>
      <c r="AF213" s="8" t="s">
        <v>90</v>
      </c>
      <c r="AG213" s="8" t="s">
        <v>92</v>
      </c>
      <c r="AH213" s="8" t="s">
        <v>94</v>
      </c>
      <c r="AI213" s="8" t="s">
        <v>95</v>
      </c>
      <c r="AJ213" s="8" t="s">
        <v>99</v>
      </c>
      <c r="AK213" s="8" t="s">
        <v>98</v>
      </c>
      <c r="AL213" s="8" t="s">
        <v>96</v>
      </c>
      <c r="AM213" s="8" t="s">
        <v>100</v>
      </c>
      <c r="AN213" s="8" t="s">
        <v>101</v>
      </c>
      <c r="AO213" s="8" t="s">
        <v>103</v>
      </c>
      <c r="AP213" s="8" t="s">
        <v>102</v>
      </c>
      <c r="AQ213" s="8" t="s">
        <v>104</v>
      </c>
      <c r="AR213" s="8" t="s">
        <v>106</v>
      </c>
      <c r="AS213" s="8" t="s">
        <v>105</v>
      </c>
      <c r="AT213" s="8" t="s">
        <v>131</v>
      </c>
      <c r="AU213" s="8" t="s">
        <v>125</v>
      </c>
      <c r="AV213" s="8" t="s">
        <v>129</v>
      </c>
      <c r="AW213" s="8" t="s">
        <v>128</v>
      </c>
      <c r="AX213" s="8" t="s">
        <v>126</v>
      </c>
      <c r="AY213" s="8" t="s">
        <v>132</v>
      </c>
      <c r="AZ213" s="8" t="s">
        <v>133</v>
      </c>
      <c r="BA213" s="8" t="s">
        <v>134</v>
      </c>
      <c r="BB213" s="8" t="s">
        <v>136</v>
      </c>
      <c r="BC213" s="8" t="s">
        <v>137</v>
      </c>
      <c r="BD213" s="8" t="s">
        <v>155</v>
      </c>
      <c r="BE213" s="8" t="s">
        <v>149</v>
      </c>
      <c r="BF213" s="8" t="s">
        <v>150</v>
      </c>
      <c r="BG213" s="8" t="s">
        <v>158</v>
      </c>
      <c r="BH213" s="8" t="s">
        <v>151</v>
      </c>
      <c r="BI213" s="8" t="s">
        <v>156</v>
      </c>
      <c r="BJ213" s="8" t="s">
        <v>160</v>
      </c>
      <c r="BK213" s="8" t="s">
        <v>159</v>
      </c>
      <c r="BL213" s="8" t="s">
        <v>165</v>
      </c>
      <c r="BM213" s="8" t="s">
        <v>167</v>
      </c>
      <c r="BN213" s="8" t="s">
        <v>166</v>
      </c>
      <c r="BO213" s="8" t="s">
        <v>161</v>
      </c>
      <c r="BP213" s="8" t="s">
        <v>172</v>
      </c>
      <c r="BQ213" s="8" t="s">
        <v>173</v>
      </c>
      <c r="BR213" s="86" t="s">
        <v>184</v>
      </c>
      <c r="BS213" s="86" t="s">
        <v>183</v>
      </c>
      <c r="BT213" s="8" t="s">
        <v>174</v>
      </c>
      <c r="BU213" s="86" t="s">
        <v>185</v>
      </c>
      <c r="BV213" s="86" t="s">
        <v>186</v>
      </c>
      <c r="BW213" s="86" t="s">
        <v>189</v>
      </c>
      <c r="BX213" s="86" t="s">
        <v>191</v>
      </c>
      <c r="BY213" s="86" t="s">
        <v>192</v>
      </c>
      <c r="BZ213" s="86" t="s">
        <v>187</v>
      </c>
      <c r="CA213" s="86" t="s">
        <v>196</v>
      </c>
      <c r="CB213" s="86" t="s">
        <v>202</v>
      </c>
      <c r="CC213" s="86" t="s">
        <v>201</v>
      </c>
      <c r="CD213" s="86" t="s">
        <v>198</v>
      </c>
      <c r="CE213" s="86" t="s">
        <v>197</v>
      </c>
      <c r="CF213" s="86" t="s">
        <v>206</v>
      </c>
      <c r="CG213" s="86" t="s">
        <v>207</v>
      </c>
      <c r="CH213" s="86" t="s">
        <v>211</v>
      </c>
      <c r="CI213" s="86" t="s">
        <v>228</v>
      </c>
      <c r="CJ213" s="86" t="s">
        <v>227</v>
      </c>
      <c r="CK213" s="86" t="s">
        <v>232</v>
      </c>
      <c r="CL213" s="86" t="s">
        <v>234</v>
      </c>
      <c r="CM213" s="86" t="s">
        <v>208</v>
      </c>
      <c r="CN213" s="86" t="s">
        <v>242</v>
      </c>
      <c r="CO213" s="86" t="s">
        <v>240</v>
      </c>
      <c r="CP213" s="86" t="s">
        <v>241</v>
      </c>
      <c r="CQ213" s="86" t="s">
        <v>243</v>
      </c>
      <c r="CR213" s="86" t="s">
        <v>244</v>
      </c>
      <c r="CS213" s="86" t="s">
        <v>247</v>
      </c>
      <c r="CT213" s="86" t="s">
        <v>250</v>
      </c>
      <c r="CU213" s="86" t="s">
        <v>237</v>
      </c>
      <c r="CV213" s="86" t="s">
        <v>245</v>
      </c>
      <c r="CW213" s="86" t="s">
        <v>246</v>
      </c>
      <c r="CX213" s="86" t="s">
        <v>249</v>
      </c>
      <c r="CY213" s="86" t="s">
        <v>251</v>
      </c>
      <c r="CZ213" s="86" t="s">
        <v>252</v>
      </c>
      <c r="DA213" s="86" t="s">
        <v>254</v>
      </c>
      <c r="DB213" s="86" t="s">
        <v>261</v>
      </c>
      <c r="DC213" s="86" t="s">
        <v>253</v>
      </c>
      <c r="DD213" s="86" t="s">
        <v>262</v>
      </c>
      <c r="DE213" s="86" t="s">
        <v>348</v>
      </c>
      <c r="DF213" s="86" t="s">
        <v>259</v>
      </c>
      <c r="DG213" s="86" t="s">
        <v>352</v>
      </c>
      <c r="DH213" s="86" t="s">
        <v>353</v>
      </c>
      <c r="DI213" s="86" t="s">
        <v>357</v>
      </c>
      <c r="DJ213" s="86" t="s">
        <v>349</v>
      </c>
      <c r="DK213" s="86" t="s">
        <v>364</v>
      </c>
      <c r="DL213" s="86" t="s">
        <v>365</v>
      </c>
      <c r="DM213" s="86" t="s">
        <v>369</v>
      </c>
      <c r="DN213" s="86" t="s">
        <v>367</v>
      </c>
      <c r="DO213" s="86" t="s">
        <v>384</v>
      </c>
      <c r="DP213" s="86" t="s">
        <v>386</v>
      </c>
      <c r="DQ213" s="86" t="s">
        <v>391</v>
      </c>
      <c r="DR213" s="86" t="s">
        <v>388</v>
      </c>
      <c r="DS213" s="86" t="s">
        <v>402</v>
      </c>
      <c r="DT213" s="86" t="s">
        <v>361</v>
      </c>
      <c r="DU213" s="86" t="s">
        <v>362</v>
      </c>
      <c r="DV213" s="86" t="s">
        <v>405</v>
      </c>
      <c r="DW213" s="86" t="s">
        <v>408</v>
      </c>
      <c r="DX213" s="86" t="s">
        <v>407</v>
      </c>
      <c r="DY213" s="86" t="s">
        <v>404</v>
      </c>
      <c r="DZ213" s="86" t="s">
        <v>412</v>
      </c>
      <c r="EA213" s="86" t="s">
        <v>411</v>
      </c>
      <c r="EB213" s="86" t="s">
        <v>425</v>
      </c>
      <c r="EC213" s="86" t="s">
        <v>395</v>
      </c>
      <c r="ED213" s="86" t="s">
        <v>426</v>
      </c>
      <c r="EE213" s="86" t="s">
        <v>427</v>
      </c>
      <c r="EF213" s="86" t="s">
        <v>431</v>
      </c>
      <c r="EG213" s="86" t="s">
        <v>432</v>
      </c>
      <c r="EH213" s="86" t="s">
        <v>420</v>
      </c>
      <c r="EI213" s="86" t="s">
        <v>396</v>
      </c>
      <c r="EJ213" s="86" t="s">
        <v>414</v>
      </c>
    </row>
    <row r="214" spans="1:140" ht="12.5" x14ac:dyDescent="0.25">
      <c r="A214" s="30" t="s">
        <v>39</v>
      </c>
      <c r="B214" s="30">
        <v>2030</v>
      </c>
      <c r="C214" s="30">
        <v>2100</v>
      </c>
      <c r="D214" s="30"/>
      <c r="E214" s="30">
        <v>1787</v>
      </c>
      <c r="F214" s="30">
        <v>2200</v>
      </c>
      <c r="G214" s="30">
        <v>1787</v>
      </c>
      <c r="H214" s="30">
        <v>2211</v>
      </c>
      <c r="I214" s="30">
        <v>2211</v>
      </c>
      <c r="J214" s="30">
        <v>2211</v>
      </c>
      <c r="K214" s="30">
        <v>2289</v>
      </c>
      <c r="L214" s="30">
        <v>2300</v>
      </c>
      <c r="M214" s="30">
        <v>2289</v>
      </c>
      <c r="N214" s="31">
        <v>2382</v>
      </c>
      <c r="O214" s="31">
        <v>2382</v>
      </c>
      <c r="P214" s="31">
        <v>2382</v>
      </c>
      <c r="Q214" s="31">
        <v>1700</v>
      </c>
      <c r="R214" s="31">
        <v>2382</v>
      </c>
      <c r="S214" s="31">
        <v>1700</v>
      </c>
      <c r="T214" s="31">
        <v>1181</v>
      </c>
      <c r="U214" s="31"/>
      <c r="V214" s="31">
        <v>1181</v>
      </c>
      <c r="W214" s="31">
        <v>1273</v>
      </c>
      <c r="X214" s="31">
        <v>2400</v>
      </c>
      <c r="Y214" s="31">
        <v>1273</v>
      </c>
      <c r="Z214" s="32">
        <v>1277</v>
      </c>
      <c r="AA214" s="32">
        <v>2400</v>
      </c>
      <c r="AB214" s="236">
        <v>1189</v>
      </c>
      <c r="AC214" s="31">
        <v>1185</v>
      </c>
      <c r="AD214" s="31">
        <v>2500</v>
      </c>
      <c r="AE214" s="31">
        <v>1067</v>
      </c>
      <c r="AF214" s="31">
        <v>1124</v>
      </c>
      <c r="AG214" s="31">
        <v>1400</v>
      </c>
      <c r="AH214" s="31">
        <v>1124</v>
      </c>
      <c r="AI214" s="31">
        <v>1124</v>
      </c>
      <c r="AJ214" s="31">
        <v>1124</v>
      </c>
      <c r="AK214" s="31">
        <v>1121</v>
      </c>
      <c r="AL214" s="33">
        <v>1294</v>
      </c>
      <c r="AM214" s="33">
        <v>1121</v>
      </c>
      <c r="AN214" s="33">
        <v>1121</v>
      </c>
      <c r="AO214" s="33">
        <v>1037</v>
      </c>
      <c r="AP214" s="33">
        <v>2300</v>
      </c>
      <c r="AQ214" s="33">
        <v>1106</v>
      </c>
      <c r="AR214" s="33">
        <v>1106</v>
      </c>
      <c r="AS214" s="33">
        <v>1051</v>
      </c>
      <c r="AT214" s="33"/>
      <c r="AU214" s="33">
        <v>1027</v>
      </c>
      <c r="AV214" s="33">
        <v>15156</v>
      </c>
      <c r="AW214" s="33">
        <v>1118</v>
      </c>
      <c r="AX214" s="33">
        <v>2300</v>
      </c>
      <c r="AY214" s="33">
        <v>1118</v>
      </c>
      <c r="AZ214" s="33">
        <v>1118</v>
      </c>
      <c r="BA214" s="33">
        <v>1062</v>
      </c>
      <c r="BB214" s="33">
        <v>3230</v>
      </c>
      <c r="BC214" s="33">
        <v>1087</v>
      </c>
      <c r="BD214" s="33">
        <f t="shared" ref="BD214:BD228" si="5">SUM(BA214 - BC214)</f>
        <v>-25</v>
      </c>
      <c r="BE214" s="33">
        <v>1087</v>
      </c>
      <c r="BF214" s="33"/>
      <c r="BG214" s="33">
        <v>1337</v>
      </c>
      <c r="BH214" s="33">
        <v>3500</v>
      </c>
      <c r="BI214" s="33">
        <v>986</v>
      </c>
      <c r="BJ214" s="33">
        <v>966</v>
      </c>
      <c r="BK214" s="33">
        <v>986</v>
      </c>
      <c r="BL214" s="33">
        <v>966</v>
      </c>
      <c r="BM214" s="33">
        <v>966</v>
      </c>
      <c r="BN214" s="33">
        <v>901</v>
      </c>
      <c r="BO214" s="33">
        <v>3500</v>
      </c>
      <c r="BP214" s="33">
        <v>869</v>
      </c>
      <c r="BQ214" s="33">
        <v>901</v>
      </c>
      <c r="BR214" s="33">
        <v>854</v>
      </c>
      <c r="BS214" s="33">
        <v>864</v>
      </c>
      <c r="BT214" s="33">
        <v>3200</v>
      </c>
      <c r="BU214" s="33">
        <v>834</v>
      </c>
      <c r="BV214" s="33">
        <v>864</v>
      </c>
      <c r="BW214" s="33">
        <v>864</v>
      </c>
      <c r="BX214" s="33">
        <v>864</v>
      </c>
      <c r="BY214" s="33">
        <v>1187</v>
      </c>
      <c r="BZ214" s="33">
        <v>3200</v>
      </c>
      <c r="CA214" s="33">
        <v>1187</v>
      </c>
      <c r="CB214" s="33">
        <v>1387</v>
      </c>
      <c r="CC214" s="33">
        <v>1001</v>
      </c>
      <c r="CD214" s="87">
        <v>3500</v>
      </c>
      <c r="CE214" s="110" t="s">
        <v>122</v>
      </c>
      <c r="CF214" s="87">
        <v>1001</v>
      </c>
      <c r="CG214" s="87">
        <v>1001</v>
      </c>
      <c r="CH214" s="87">
        <v>1001</v>
      </c>
      <c r="CI214" s="87"/>
      <c r="CJ214" s="87">
        <v>1096</v>
      </c>
      <c r="CK214" s="87">
        <v>1096</v>
      </c>
      <c r="CL214" s="87">
        <v>1096</v>
      </c>
      <c r="CM214" s="87">
        <v>3500</v>
      </c>
      <c r="CN214" s="87">
        <v>1096</v>
      </c>
      <c r="CO214" s="87"/>
      <c r="CP214" s="87">
        <v>1565</v>
      </c>
      <c r="CQ214" s="87">
        <v>1565</v>
      </c>
      <c r="CR214" s="87">
        <v>1565</v>
      </c>
      <c r="CS214" s="87">
        <v>1565</v>
      </c>
      <c r="CT214" s="87"/>
      <c r="CU214" s="87">
        <v>3500</v>
      </c>
      <c r="CV214" s="87">
        <v>3500</v>
      </c>
      <c r="CW214" s="87">
        <v>1191</v>
      </c>
      <c r="CX214" s="87">
        <v>1191</v>
      </c>
      <c r="CY214" s="87">
        <v>1191</v>
      </c>
      <c r="CZ214" s="87">
        <v>1191</v>
      </c>
      <c r="DA214" s="87"/>
      <c r="DB214" s="87">
        <v>743</v>
      </c>
      <c r="DC214" s="87">
        <v>3500</v>
      </c>
      <c r="DD214" s="87">
        <v>743</v>
      </c>
      <c r="DE214" s="87">
        <v>743</v>
      </c>
      <c r="DF214" s="36" t="s">
        <v>122</v>
      </c>
      <c r="DG214" s="87">
        <v>743</v>
      </c>
      <c r="DH214" s="32">
        <v>272</v>
      </c>
      <c r="DI214" s="32">
        <v>949</v>
      </c>
      <c r="DJ214" s="182">
        <v>3500</v>
      </c>
      <c r="DK214" s="182">
        <v>949</v>
      </c>
      <c r="DL214" s="182">
        <v>949</v>
      </c>
      <c r="DM214" s="182">
        <v>949</v>
      </c>
      <c r="DN214" s="182"/>
      <c r="DO214" s="182">
        <v>1018</v>
      </c>
      <c r="DP214" s="182">
        <v>1018</v>
      </c>
      <c r="DQ214" s="182">
        <v>1018</v>
      </c>
      <c r="DR214" s="182">
        <v>1018</v>
      </c>
      <c r="DS214" s="182">
        <v>1018</v>
      </c>
      <c r="DT214" s="182">
        <v>2400</v>
      </c>
      <c r="DU214" s="36" t="s">
        <v>122</v>
      </c>
      <c r="DV214" s="32"/>
      <c r="DW214" s="32">
        <v>582</v>
      </c>
      <c r="DX214" s="32"/>
      <c r="DY214" s="32">
        <v>20</v>
      </c>
      <c r="DZ214" s="32">
        <v>20</v>
      </c>
      <c r="EA214" s="32">
        <v>20</v>
      </c>
      <c r="EB214" s="32">
        <v>20</v>
      </c>
      <c r="EC214" s="182">
        <v>2400</v>
      </c>
      <c r="ED214" s="182"/>
      <c r="EE214" s="182">
        <v>689</v>
      </c>
      <c r="EF214" s="182">
        <v>689</v>
      </c>
      <c r="EG214" s="182">
        <v>689</v>
      </c>
      <c r="EH214" s="182">
        <v>689</v>
      </c>
      <c r="EI214" s="36" t="s">
        <v>122</v>
      </c>
      <c r="EJ214" s="36" t="s">
        <v>122</v>
      </c>
    </row>
    <row r="215" spans="1:140" ht="12.5" x14ac:dyDescent="0.25">
      <c r="A215" s="16" t="s">
        <v>40</v>
      </c>
      <c r="B215" s="16">
        <v>100</v>
      </c>
      <c r="C215" s="16">
        <v>100</v>
      </c>
      <c r="D215" s="16"/>
      <c r="E215" s="16"/>
      <c r="F215" s="16">
        <v>300</v>
      </c>
      <c r="G215" s="16"/>
      <c r="H215" s="16"/>
      <c r="I215" s="16"/>
      <c r="J215" s="16"/>
      <c r="K215" s="16"/>
      <c r="L215" s="16"/>
      <c r="M215" s="16"/>
      <c r="N215" s="13"/>
      <c r="O215" s="13">
        <v>200</v>
      </c>
      <c r="P215" s="13">
        <v>200</v>
      </c>
      <c r="Q215" s="13"/>
      <c r="R215" s="13">
        <v>1450</v>
      </c>
      <c r="S215" s="13">
        <v>200</v>
      </c>
      <c r="T215" s="13"/>
      <c r="U215" s="13"/>
      <c r="V215" s="13">
        <v>1000</v>
      </c>
      <c r="W215" s="13"/>
      <c r="X215" s="13">
        <v>2500</v>
      </c>
      <c r="Y215" s="13">
        <v>2000</v>
      </c>
      <c r="Z215" s="12">
        <v>0</v>
      </c>
      <c r="AA215" s="12">
        <v>1500</v>
      </c>
      <c r="AB215" s="34">
        <v>1000</v>
      </c>
      <c r="AC215" s="13"/>
      <c r="AD215" s="13">
        <v>1600</v>
      </c>
      <c r="AE215" s="13">
        <v>1440</v>
      </c>
      <c r="AF215" s="13"/>
      <c r="AG215" s="13">
        <v>2500</v>
      </c>
      <c r="AH215" s="13">
        <v>2500</v>
      </c>
      <c r="AI215" s="13"/>
      <c r="AJ215" s="13">
        <v>1500</v>
      </c>
      <c r="AK215" s="13"/>
      <c r="AL215" s="14">
        <v>2600</v>
      </c>
      <c r="AM215" s="14">
        <v>1000</v>
      </c>
      <c r="AN215" s="14">
        <v>2500</v>
      </c>
      <c r="AO215" s="14">
        <v>2460</v>
      </c>
      <c r="AP215" s="14">
        <v>3200</v>
      </c>
      <c r="AQ215" s="14"/>
      <c r="AR215" s="14"/>
      <c r="AS215" s="14">
        <v>3040</v>
      </c>
      <c r="AT215" s="14"/>
      <c r="AU215" s="14">
        <v>3458</v>
      </c>
      <c r="AV215" s="14"/>
      <c r="AW215" s="14"/>
      <c r="AX215" s="14">
        <v>3500</v>
      </c>
      <c r="AY215" s="14"/>
      <c r="AZ215" s="14">
        <v>3500</v>
      </c>
      <c r="BA215" s="14">
        <v>3500</v>
      </c>
      <c r="BB215" s="14">
        <v>3500</v>
      </c>
      <c r="BC215" s="14"/>
      <c r="BD215" s="14">
        <f t="shared" si="5"/>
        <v>3500</v>
      </c>
      <c r="BE215" s="14"/>
      <c r="BF215" s="14"/>
      <c r="BG215" s="14"/>
      <c r="BH215" s="14">
        <v>3500</v>
      </c>
      <c r="BI215" s="14"/>
      <c r="BJ215" s="14"/>
      <c r="BK215" s="14"/>
      <c r="BL215" s="14"/>
      <c r="BM215" s="14">
        <v>247</v>
      </c>
      <c r="BN215" s="14"/>
      <c r="BO215" s="14">
        <v>3500</v>
      </c>
      <c r="BP215" s="14"/>
      <c r="BQ215" s="14"/>
      <c r="BR215" s="14"/>
      <c r="BS215" s="14"/>
      <c r="BT215" s="14">
        <v>3500</v>
      </c>
      <c r="BU215" s="14"/>
      <c r="BV215" s="14"/>
      <c r="BW215" s="14"/>
      <c r="BX215" s="14">
        <v>770</v>
      </c>
      <c r="BY215" s="14">
        <v>275</v>
      </c>
      <c r="BZ215" s="14">
        <v>3500</v>
      </c>
      <c r="CA215" s="14">
        <v>275</v>
      </c>
      <c r="CB215" s="14">
        <v>1697</v>
      </c>
      <c r="CC215" s="14">
        <v>500</v>
      </c>
      <c r="CD215" s="64">
        <v>3500</v>
      </c>
      <c r="CE215" s="77" t="s">
        <v>119</v>
      </c>
      <c r="CF215" s="64">
        <v>500</v>
      </c>
      <c r="CG215" s="64">
        <v>500</v>
      </c>
      <c r="CH215" s="64">
        <v>500</v>
      </c>
      <c r="CI215" s="64">
        <v>400</v>
      </c>
      <c r="CJ215" s="64">
        <v>600</v>
      </c>
      <c r="CK215" s="64">
        <v>600</v>
      </c>
      <c r="CL215" s="64">
        <v>600</v>
      </c>
      <c r="CM215" s="64">
        <v>3500</v>
      </c>
      <c r="CN215" s="64">
        <v>600</v>
      </c>
      <c r="CO215" s="64"/>
      <c r="CP215" s="64">
        <v>600</v>
      </c>
      <c r="CQ215" s="64">
        <v>600</v>
      </c>
      <c r="CR215" s="64">
        <v>600</v>
      </c>
      <c r="CS215" s="64">
        <v>600</v>
      </c>
      <c r="CT215" s="64"/>
      <c r="CU215" s="64">
        <v>3500</v>
      </c>
      <c r="CV215" s="64">
        <v>3500</v>
      </c>
      <c r="CW215" s="64"/>
      <c r="CX215" s="64"/>
      <c r="CY215" s="64"/>
      <c r="CZ215" s="64"/>
      <c r="DA215" s="64">
        <v>150</v>
      </c>
      <c r="DB215" s="64">
        <v>405</v>
      </c>
      <c r="DC215" s="64">
        <v>3500</v>
      </c>
      <c r="DD215" s="64">
        <v>405</v>
      </c>
      <c r="DE215" s="64">
        <v>405</v>
      </c>
      <c r="DF215" s="88" t="s">
        <v>230</v>
      </c>
      <c r="DG215" s="64">
        <v>405</v>
      </c>
      <c r="DH215" s="93">
        <v>1200</v>
      </c>
      <c r="DI215" s="93">
        <v>450</v>
      </c>
      <c r="DJ215" s="125">
        <v>3500</v>
      </c>
      <c r="DK215" s="125">
        <v>450</v>
      </c>
      <c r="DL215" s="125">
        <v>450</v>
      </c>
      <c r="DM215" s="125">
        <v>450</v>
      </c>
      <c r="DN215" s="125"/>
      <c r="DO215" s="125">
        <v>450</v>
      </c>
      <c r="DP215" s="125">
        <v>450</v>
      </c>
      <c r="DQ215" s="125">
        <v>450</v>
      </c>
      <c r="DR215" s="125">
        <v>450</v>
      </c>
      <c r="DS215" s="125">
        <v>450</v>
      </c>
      <c r="DT215" s="125">
        <v>2000</v>
      </c>
      <c r="DU215" s="88" t="s">
        <v>394</v>
      </c>
      <c r="DV215" s="93">
        <v>1920</v>
      </c>
      <c r="DW215" s="93"/>
      <c r="DX215" s="93">
        <v>1941</v>
      </c>
      <c r="DY215" s="93">
        <v>472</v>
      </c>
      <c r="DZ215" s="93">
        <v>472</v>
      </c>
      <c r="EA215" s="93">
        <v>472</v>
      </c>
      <c r="EB215" s="93">
        <v>472</v>
      </c>
      <c r="EC215" s="125">
        <v>472</v>
      </c>
      <c r="ED215" s="125"/>
      <c r="EE215" s="125">
        <v>505</v>
      </c>
      <c r="EF215" s="125">
        <v>505</v>
      </c>
      <c r="EG215" s="125">
        <v>505</v>
      </c>
      <c r="EH215" s="125">
        <v>505</v>
      </c>
      <c r="EI215" s="88" t="s">
        <v>398</v>
      </c>
      <c r="EJ215" s="88" t="s">
        <v>416</v>
      </c>
    </row>
    <row r="216" spans="1:140" ht="12.5" x14ac:dyDescent="0.25">
      <c r="A216" s="16" t="s">
        <v>41</v>
      </c>
      <c r="B216" s="16">
        <v>2365</v>
      </c>
      <c r="C216" s="16">
        <v>2400</v>
      </c>
      <c r="D216" s="16"/>
      <c r="E216" s="16">
        <v>2267</v>
      </c>
      <c r="F216" s="16">
        <v>2500</v>
      </c>
      <c r="G216" s="16">
        <v>2267</v>
      </c>
      <c r="H216" s="16">
        <v>2339</v>
      </c>
      <c r="I216" s="16">
        <v>2339</v>
      </c>
      <c r="J216" s="16">
        <v>2339</v>
      </c>
      <c r="K216" s="16">
        <v>2441</v>
      </c>
      <c r="L216" s="16">
        <v>2500</v>
      </c>
      <c r="M216" s="16">
        <v>2441</v>
      </c>
      <c r="N216" s="13">
        <v>2573</v>
      </c>
      <c r="O216" s="13">
        <v>2700</v>
      </c>
      <c r="P216" s="13">
        <v>2383</v>
      </c>
      <c r="Q216" s="13">
        <v>2501</v>
      </c>
      <c r="R216" s="13">
        <v>2700</v>
      </c>
      <c r="S216" s="13">
        <v>2700</v>
      </c>
      <c r="T216" s="13">
        <v>1920</v>
      </c>
      <c r="U216" s="13"/>
      <c r="V216" s="13">
        <v>1920</v>
      </c>
      <c r="W216" s="13">
        <v>2092</v>
      </c>
      <c r="X216" s="13">
        <v>2000</v>
      </c>
      <c r="Y216" s="13">
        <v>2092</v>
      </c>
      <c r="Z216" s="12">
        <v>2255</v>
      </c>
      <c r="AA216" s="12">
        <v>2255</v>
      </c>
      <c r="AB216" s="34">
        <v>2255</v>
      </c>
      <c r="AC216" s="13">
        <v>2223</v>
      </c>
      <c r="AD216" s="13">
        <v>2500</v>
      </c>
      <c r="AE216" s="13">
        <v>2223</v>
      </c>
      <c r="AF216" s="13">
        <v>2447</v>
      </c>
      <c r="AG216" s="13">
        <v>2799</v>
      </c>
      <c r="AH216" s="13">
        <v>2800</v>
      </c>
      <c r="AI216" s="13">
        <v>2447</v>
      </c>
      <c r="AJ216" s="13">
        <v>2547</v>
      </c>
      <c r="AK216" s="13">
        <v>2793</v>
      </c>
      <c r="AL216" s="14">
        <v>3163</v>
      </c>
      <c r="AM216" s="14">
        <v>2793</v>
      </c>
      <c r="AN216" s="14">
        <v>3193</v>
      </c>
      <c r="AO216" s="14">
        <v>3112</v>
      </c>
      <c r="AP216" s="14">
        <v>3200</v>
      </c>
      <c r="AQ216" s="14">
        <v>2514</v>
      </c>
      <c r="AR216" s="14">
        <v>2514</v>
      </c>
      <c r="AS216" s="14">
        <v>2964</v>
      </c>
      <c r="AT216" s="14"/>
      <c r="AU216" s="14">
        <v>3118</v>
      </c>
      <c r="AV216" s="14"/>
      <c r="AW216" s="14">
        <v>3237</v>
      </c>
      <c r="AX216" s="14">
        <v>3237</v>
      </c>
      <c r="AY216" s="14">
        <v>3237</v>
      </c>
      <c r="AZ216" s="14">
        <v>3237</v>
      </c>
      <c r="BA216" s="14">
        <v>3237</v>
      </c>
      <c r="BB216" s="14">
        <v>3326</v>
      </c>
      <c r="BC216" s="14">
        <v>2776</v>
      </c>
      <c r="BD216" s="14">
        <f t="shared" si="5"/>
        <v>461</v>
      </c>
      <c r="BE216" s="14">
        <v>2776</v>
      </c>
      <c r="BF216" s="14"/>
      <c r="BG216" s="14">
        <v>2650</v>
      </c>
      <c r="BH216" s="14">
        <v>3500</v>
      </c>
      <c r="BI216" s="14">
        <v>2548</v>
      </c>
      <c r="BJ216" s="14">
        <v>2497</v>
      </c>
      <c r="BK216" s="14">
        <v>2548</v>
      </c>
      <c r="BL216" s="14">
        <v>2498</v>
      </c>
      <c r="BM216" s="14">
        <v>2796</v>
      </c>
      <c r="BN216" s="14">
        <v>2850</v>
      </c>
      <c r="BO216" s="14">
        <v>4000</v>
      </c>
      <c r="BP216" s="14">
        <v>2750</v>
      </c>
      <c r="BQ216" s="14">
        <v>2850</v>
      </c>
      <c r="BR216" s="14">
        <v>2844</v>
      </c>
      <c r="BS216" s="14">
        <v>3025</v>
      </c>
      <c r="BT216" s="14">
        <v>4000</v>
      </c>
      <c r="BU216" s="14">
        <v>2919</v>
      </c>
      <c r="BV216" s="14">
        <v>3025</v>
      </c>
      <c r="BW216" s="14">
        <v>3025</v>
      </c>
      <c r="BX216" s="14">
        <v>3120</v>
      </c>
      <c r="BY216" s="14">
        <v>1900</v>
      </c>
      <c r="BZ216" s="14">
        <v>4000</v>
      </c>
      <c r="CA216" s="14">
        <v>1900</v>
      </c>
      <c r="CB216" s="14">
        <v>2803</v>
      </c>
      <c r="CC216" s="14">
        <v>3220</v>
      </c>
      <c r="CD216" s="64">
        <v>4000</v>
      </c>
      <c r="CE216" s="77" t="s">
        <v>112</v>
      </c>
      <c r="CF216" s="64">
        <v>3220</v>
      </c>
      <c r="CG216" s="64">
        <v>3220</v>
      </c>
      <c r="CH216" s="64">
        <v>3220</v>
      </c>
      <c r="CI216" s="64">
        <v>100</v>
      </c>
      <c r="CJ216" s="64">
        <v>3220</v>
      </c>
      <c r="CK216" s="64">
        <v>3220</v>
      </c>
      <c r="CL216" s="64">
        <v>3220</v>
      </c>
      <c r="CM216" s="64">
        <v>4000</v>
      </c>
      <c r="CN216" s="64">
        <v>3220</v>
      </c>
      <c r="CO216" s="64">
        <v>20</v>
      </c>
      <c r="CP216" s="64">
        <v>3700</v>
      </c>
      <c r="CQ216" s="64">
        <v>3700</v>
      </c>
      <c r="CR216" s="64">
        <v>3700</v>
      </c>
      <c r="CS216" s="64">
        <v>3700</v>
      </c>
      <c r="CT216" s="64">
        <v>260</v>
      </c>
      <c r="CU216" s="64">
        <v>4000</v>
      </c>
      <c r="CV216" s="64">
        <v>4000</v>
      </c>
      <c r="CW216" s="64">
        <v>4335</v>
      </c>
      <c r="CX216" s="64">
        <v>4335</v>
      </c>
      <c r="CY216" s="64">
        <v>4335</v>
      </c>
      <c r="CZ216" s="64">
        <v>4335</v>
      </c>
      <c r="DA216" s="64"/>
      <c r="DB216" s="64">
        <v>4530</v>
      </c>
      <c r="DC216" s="64">
        <v>4530</v>
      </c>
      <c r="DD216" s="64">
        <v>4530</v>
      </c>
      <c r="DE216" s="64">
        <v>4530</v>
      </c>
      <c r="DF216" s="88" t="s">
        <v>112</v>
      </c>
      <c r="DG216" s="64">
        <v>4530</v>
      </c>
      <c r="DH216" s="93"/>
      <c r="DI216" s="93">
        <v>4700</v>
      </c>
      <c r="DJ216" s="125">
        <v>4700</v>
      </c>
      <c r="DK216" s="125">
        <v>4700</v>
      </c>
      <c r="DL216" s="125">
        <v>4700</v>
      </c>
      <c r="DM216" s="125">
        <v>4700</v>
      </c>
      <c r="DN216" s="125"/>
      <c r="DO216" s="125">
        <v>5275</v>
      </c>
      <c r="DP216" s="125">
        <v>5275</v>
      </c>
      <c r="DQ216" s="125">
        <v>5275</v>
      </c>
      <c r="DR216" s="125">
        <v>5275</v>
      </c>
      <c r="DS216" s="125">
        <v>5275</v>
      </c>
      <c r="DT216" s="125">
        <v>5275</v>
      </c>
      <c r="DU216" s="88" t="s">
        <v>112</v>
      </c>
      <c r="DV216" s="93"/>
      <c r="DW216" s="93"/>
      <c r="DX216" s="93"/>
      <c r="DY216" s="93">
        <v>5702</v>
      </c>
      <c r="DZ216" s="93">
        <v>5702</v>
      </c>
      <c r="EA216" s="93">
        <v>5702</v>
      </c>
      <c r="EB216" s="93">
        <v>5702</v>
      </c>
      <c r="EC216" s="125">
        <v>5702</v>
      </c>
      <c r="ED216" s="125"/>
      <c r="EE216" s="125">
        <v>6806</v>
      </c>
      <c r="EF216" s="125">
        <v>6806</v>
      </c>
      <c r="EG216" s="125">
        <v>6806</v>
      </c>
      <c r="EH216" s="125">
        <v>6806</v>
      </c>
      <c r="EI216" s="88" t="s">
        <v>112</v>
      </c>
      <c r="EJ216" s="88" t="s">
        <v>112</v>
      </c>
    </row>
    <row r="217" spans="1:140" ht="12.5" x14ac:dyDescent="0.25">
      <c r="A217" s="16" t="s">
        <v>58</v>
      </c>
      <c r="B217" s="16">
        <v>2290</v>
      </c>
      <c r="C217" s="16">
        <v>2600</v>
      </c>
      <c r="D217" s="16"/>
      <c r="E217" s="16">
        <v>2309</v>
      </c>
      <c r="F217" s="16">
        <v>2309</v>
      </c>
      <c r="G217" s="16">
        <v>2309</v>
      </c>
      <c r="H217" s="16">
        <v>2392</v>
      </c>
      <c r="I217" s="16">
        <v>2500</v>
      </c>
      <c r="J217" s="16">
        <v>2392</v>
      </c>
      <c r="K217" s="16">
        <v>2473</v>
      </c>
      <c r="L217" s="16">
        <v>2500</v>
      </c>
      <c r="M217" s="16">
        <v>2473</v>
      </c>
      <c r="N217" s="11">
        <v>2000</v>
      </c>
      <c r="O217" s="11">
        <v>2473</v>
      </c>
      <c r="P217" s="13">
        <v>2000</v>
      </c>
      <c r="Q217" s="13">
        <v>2366</v>
      </c>
      <c r="R217" s="13">
        <v>2500</v>
      </c>
      <c r="S217" s="13">
        <v>2500</v>
      </c>
      <c r="T217" s="13">
        <v>2072</v>
      </c>
      <c r="U217" s="13"/>
      <c r="V217" s="13">
        <v>2072</v>
      </c>
      <c r="W217" s="13">
        <v>2189</v>
      </c>
      <c r="X217" s="13">
        <v>2500</v>
      </c>
      <c r="Y217" s="13">
        <v>2189</v>
      </c>
      <c r="Z217" s="12">
        <v>2674</v>
      </c>
      <c r="AA217" s="12">
        <v>2674</v>
      </c>
      <c r="AB217" s="34">
        <v>2987</v>
      </c>
      <c r="AC217" s="13">
        <v>2000</v>
      </c>
      <c r="AD217" s="13">
        <v>6000</v>
      </c>
      <c r="AE217" s="13">
        <v>1800</v>
      </c>
      <c r="AF217" s="13">
        <v>2000</v>
      </c>
      <c r="AG217" s="13">
        <v>3474</v>
      </c>
      <c r="AH217" s="13">
        <v>3472</v>
      </c>
      <c r="AI217" s="13">
        <v>2000</v>
      </c>
      <c r="AJ217" s="13">
        <v>2199</v>
      </c>
      <c r="AK217" s="13">
        <v>2805</v>
      </c>
      <c r="AL217" s="14">
        <v>4020</v>
      </c>
      <c r="AM217" s="14">
        <v>2805</v>
      </c>
      <c r="AN217" s="14">
        <v>4000</v>
      </c>
      <c r="AO217" s="14">
        <v>3936</v>
      </c>
      <c r="AP217" s="14">
        <v>4050</v>
      </c>
      <c r="AQ217" s="14">
        <v>2805</v>
      </c>
      <c r="AR217" s="14">
        <v>2805</v>
      </c>
      <c r="AS217" s="14">
        <v>2848</v>
      </c>
      <c r="AT217" s="14"/>
      <c r="AU217" s="14">
        <v>2805</v>
      </c>
      <c r="AV217" s="14">
        <v>145</v>
      </c>
      <c r="AW217" s="14">
        <v>2945</v>
      </c>
      <c r="AX217" s="14">
        <v>2945</v>
      </c>
      <c r="AY217" s="14">
        <v>2945</v>
      </c>
      <c r="AZ217" s="14">
        <v>2945</v>
      </c>
      <c r="BA217" s="14">
        <v>2945</v>
      </c>
      <c r="BB217" s="14">
        <v>3590</v>
      </c>
      <c r="BC217" s="14">
        <v>3090</v>
      </c>
      <c r="BD217" s="14">
        <f t="shared" si="5"/>
        <v>-145</v>
      </c>
      <c r="BE217" s="14">
        <v>3090</v>
      </c>
      <c r="BF217" s="14"/>
      <c r="BG217" s="14">
        <v>3090</v>
      </c>
      <c r="BH217" s="14">
        <v>3500</v>
      </c>
      <c r="BI217" s="14">
        <v>1979</v>
      </c>
      <c r="BJ217" s="14">
        <v>1939</v>
      </c>
      <c r="BK217" s="14">
        <v>1979</v>
      </c>
      <c r="BL217" s="14">
        <v>1940</v>
      </c>
      <c r="BM217" s="14">
        <v>2989</v>
      </c>
      <c r="BN217" s="14">
        <v>3000</v>
      </c>
      <c r="BO217" s="14">
        <v>4500</v>
      </c>
      <c r="BP217" s="14">
        <v>2895</v>
      </c>
      <c r="BQ217" s="14">
        <v>3000</v>
      </c>
      <c r="BR217" s="14">
        <v>2994</v>
      </c>
      <c r="BS217" s="14">
        <v>3100</v>
      </c>
      <c r="BT217" s="14">
        <v>4500</v>
      </c>
      <c r="BU217" s="14">
        <v>2992</v>
      </c>
      <c r="BV217" s="14">
        <v>3100</v>
      </c>
      <c r="BW217" s="14">
        <v>3100</v>
      </c>
      <c r="BX217" s="14">
        <v>4828</v>
      </c>
      <c r="BY217" s="14">
        <v>3360</v>
      </c>
      <c r="BZ217" s="14">
        <v>4500</v>
      </c>
      <c r="CA217" s="14">
        <v>3360</v>
      </c>
      <c r="CB217" s="14">
        <v>4140</v>
      </c>
      <c r="CC217" s="14">
        <v>4240</v>
      </c>
      <c r="CD217" s="64">
        <v>4700</v>
      </c>
      <c r="CE217" s="77" t="s">
        <v>124</v>
      </c>
      <c r="CF217" s="64">
        <v>4240</v>
      </c>
      <c r="CG217" s="64">
        <v>4240</v>
      </c>
      <c r="CH217" s="64">
        <v>4240</v>
      </c>
      <c r="CI217" s="64"/>
      <c r="CJ217" s="64">
        <v>3870</v>
      </c>
      <c r="CK217" s="64">
        <v>3870</v>
      </c>
      <c r="CL217" s="64">
        <v>3870</v>
      </c>
      <c r="CM217" s="64">
        <v>5200</v>
      </c>
      <c r="CN217" s="64">
        <v>3870</v>
      </c>
      <c r="CO217" s="64"/>
      <c r="CP217" s="64">
        <v>3500</v>
      </c>
      <c r="CQ217" s="64">
        <v>3500</v>
      </c>
      <c r="CR217" s="64">
        <v>3500</v>
      </c>
      <c r="CS217" s="64">
        <v>3500</v>
      </c>
      <c r="CT217" s="64"/>
      <c r="CU217" s="64">
        <v>5200</v>
      </c>
      <c r="CV217" s="64">
        <v>5000</v>
      </c>
      <c r="CW217" s="64">
        <v>3101</v>
      </c>
      <c r="CX217" s="64">
        <v>3101</v>
      </c>
      <c r="CY217" s="64">
        <v>3101</v>
      </c>
      <c r="CZ217" s="64">
        <v>3101</v>
      </c>
      <c r="DA217" s="64">
        <v>6564</v>
      </c>
      <c r="DB217" s="64">
        <v>3538</v>
      </c>
      <c r="DC217" s="64">
        <v>3538</v>
      </c>
      <c r="DD217" s="64">
        <v>3538</v>
      </c>
      <c r="DE217" s="64">
        <v>3538</v>
      </c>
      <c r="DF217" s="88" t="s">
        <v>124</v>
      </c>
      <c r="DG217" s="64">
        <v>3538</v>
      </c>
      <c r="DH217" s="93"/>
      <c r="DI217" s="93">
        <v>3593</v>
      </c>
      <c r="DJ217" s="125">
        <v>3593</v>
      </c>
      <c r="DK217" s="125">
        <v>3593</v>
      </c>
      <c r="DL217" s="125">
        <v>3593</v>
      </c>
      <c r="DM217" s="125">
        <v>3593</v>
      </c>
      <c r="DN217" s="125"/>
      <c r="DO217" s="125">
        <v>3883</v>
      </c>
      <c r="DP217" s="125">
        <v>3883</v>
      </c>
      <c r="DQ217" s="125">
        <v>3883</v>
      </c>
      <c r="DR217" s="125">
        <v>3883</v>
      </c>
      <c r="DS217" s="125">
        <v>3883</v>
      </c>
      <c r="DT217" s="125">
        <v>3883</v>
      </c>
      <c r="DU217" s="88" t="s">
        <v>124</v>
      </c>
      <c r="DV217" s="93"/>
      <c r="DW217" s="93"/>
      <c r="DX217" s="93"/>
      <c r="DY217" s="93">
        <v>3839</v>
      </c>
      <c r="DZ217" s="93">
        <v>3839</v>
      </c>
      <c r="EA217" s="93">
        <v>3839</v>
      </c>
      <c r="EB217" s="93">
        <v>3839</v>
      </c>
      <c r="EC217" s="125">
        <v>3839</v>
      </c>
      <c r="ED217" s="125"/>
      <c r="EE217" s="125">
        <v>5549</v>
      </c>
      <c r="EF217" s="125">
        <v>5549</v>
      </c>
      <c r="EG217" s="125">
        <v>5549</v>
      </c>
      <c r="EH217" s="125">
        <v>5549</v>
      </c>
      <c r="EI217" s="88" t="s">
        <v>124</v>
      </c>
      <c r="EJ217" s="88" t="s">
        <v>124</v>
      </c>
    </row>
    <row r="218" spans="1:140" ht="12.5" x14ac:dyDescent="0.25">
      <c r="A218" s="16" t="s">
        <v>54</v>
      </c>
      <c r="B218" s="16">
        <v>1960</v>
      </c>
      <c r="C218" s="16">
        <v>2000</v>
      </c>
      <c r="D218" s="16"/>
      <c r="E218" s="16">
        <v>1494</v>
      </c>
      <c r="F218" s="16">
        <v>2500</v>
      </c>
      <c r="G218" s="16">
        <v>1494</v>
      </c>
      <c r="H218" s="16">
        <v>3004</v>
      </c>
      <c r="I218" s="16">
        <v>3004</v>
      </c>
      <c r="J218" s="16">
        <v>3004</v>
      </c>
      <c r="K218" s="16">
        <v>1662</v>
      </c>
      <c r="L218" s="16">
        <v>3000</v>
      </c>
      <c r="M218" s="16">
        <v>1662</v>
      </c>
      <c r="N218" s="13">
        <v>2028</v>
      </c>
      <c r="O218" s="13">
        <v>3800</v>
      </c>
      <c r="P218" s="13">
        <v>2028</v>
      </c>
      <c r="Q218" s="13">
        <v>988</v>
      </c>
      <c r="R218" s="13">
        <v>3800</v>
      </c>
      <c r="S218" s="13">
        <v>3800</v>
      </c>
      <c r="T218" s="13">
        <v>2122</v>
      </c>
      <c r="U218" s="13"/>
      <c r="V218" s="13">
        <v>2500</v>
      </c>
      <c r="W218" s="13">
        <v>2065</v>
      </c>
      <c r="X218" s="13">
        <v>3800</v>
      </c>
      <c r="Y218" s="13">
        <v>2500</v>
      </c>
      <c r="Z218" s="12">
        <v>0</v>
      </c>
      <c r="AA218" s="12">
        <v>3800</v>
      </c>
      <c r="AB218" s="34">
        <v>3000</v>
      </c>
      <c r="AC218" s="13">
        <v>2886</v>
      </c>
      <c r="AD218" s="13">
        <v>4300</v>
      </c>
      <c r="AE218" s="13">
        <v>2597</v>
      </c>
      <c r="AF218" s="13">
        <v>3070</v>
      </c>
      <c r="AG218" s="13">
        <v>5900</v>
      </c>
      <c r="AH218" s="13">
        <v>3070</v>
      </c>
      <c r="AI218" s="13">
        <v>3070</v>
      </c>
      <c r="AJ218" s="13">
        <v>2415</v>
      </c>
      <c r="AK218" s="13">
        <v>3094</v>
      </c>
      <c r="AL218" s="14">
        <v>3900</v>
      </c>
      <c r="AM218" s="14">
        <v>3094</v>
      </c>
      <c r="AN218" s="14">
        <v>3094</v>
      </c>
      <c r="AO218" s="14">
        <v>2862</v>
      </c>
      <c r="AP218" s="14">
        <v>5411</v>
      </c>
      <c r="AQ218" s="14">
        <v>5411</v>
      </c>
      <c r="AR218" s="14">
        <v>5411</v>
      </c>
      <c r="AS218" s="14">
        <v>5140</v>
      </c>
      <c r="AT218" s="14">
        <v>1950</v>
      </c>
      <c r="AU218" s="14">
        <v>5022</v>
      </c>
      <c r="AV218" s="14"/>
      <c r="AW218" s="14">
        <v>3554</v>
      </c>
      <c r="AX218" s="14">
        <v>11000</v>
      </c>
      <c r="AY218" s="14">
        <v>3554</v>
      </c>
      <c r="AZ218" s="14">
        <v>3554</v>
      </c>
      <c r="BA218" s="14">
        <v>3377</v>
      </c>
      <c r="BB218" s="14">
        <v>9800</v>
      </c>
      <c r="BC218" s="14">
        <v>3603</v>
      </c>
      <c r="BD218" s="14">
        <f t="shared" si="5"/>
        <v>-226</v>
      </c>
      <c r="BE218" s="14">
        <v>6500</v>
      </c>
      <c r="BF218" s="14"/>
      <c r="BG218" s="14">
        <v>3603</v>
      </c>
      <c r="BH218" s="14">
        <v>12600</v>
      </c>
      <c r="BI218" s="14">
        <v>3746</v>
      </c>
      <c r="BJ218" s="14">
        <v>3671</v>
      </c>
      <c r="BK218" s="14">
        <v>3746</v>
      </c>
      <c r="BL218" s="14">
        <v>3672</v>
      </c>
      <c r="BM218" s="14">
        <v>4492</v>
      </c>
      <c r="BN218" s="14">
        <v>5525</v>
      </c>
      <c r="BO218" s="14">
        <v>8000</v>
      </c>
      <c r="BP218" s="14">
        <v>5332</v>
      </c>
      <c r="BQ218" s="14">
        <v>5525</v>
      </c>
      <c r="BR218" s="14">
        <v>3264</v>
      </c>
      <c r="BS218" s="14">
        <v>5573</v>
      </c>
      <c r="BT218" s="14">
        <v>11500</v>
      </c>
      <c r="BU218" s="14">
        <v>5378</v>
      </c>
      <c r="BV218" s="14">
        <v>5573</v>
      </c>
      <c r="BW218" s="14">
        <v>5573</v>
      </c>
      <c r="BX218" s="14">
        <v>6073</v>
      </c>
      <c r="BY218" s="14">
        <v>4952</v>
      </c>
      <c r="BZ218" s="14">
        <v>12500</v>
      </c>
      <c r="CA218" s="14">
        <v>4952</v>
      </c>
      <c r="CB218" s="14">
        <v>5152</v>
      </c>
      <c r="CC218" s="14">
        <v>4442</v>
      </c>
      <c r="CD218" s="64">
        <v>14000</v>
      </c>
      <c r="CE218" s="77" t="s">
        <v>112</v>
      </c>
      <c r="CF218" s="64">
        <v>4442</v>
      </c>
      <c r="CG218" s="64">
        <v>4442</v>
      </c>
      <c r="CH218" s="64">
        <v>4442</v>
      </c>
      <c r="CI218" s="64"/>
      <c r="CJ218" s="64">
        <v>3242</v>
      </c>
      <c r="CK218" s="64">
        <v>3242</v>
      </c>
      <c r="CL218" s="64">
        <v>3242</v>
      </c>
      <c r="CM218" s="64">
        <v>11300</v>
      </c>
      <c r="CN218" s="64">
        <v>3242</v>
      </c>
      <c r="CO218" s="64">
        <v>2525</v>
      </c>
      <c r="CP218" s="64">
        <v>3225</v>
      </c>
      <c r="CQ218" s="64">
        <v>3225</v>
      </c>
      <c r="CR218" s="64">
        <v>3225</v>
      </c>
      <c r="CS218" s="64">
        <v>3225</v>
      </c>
      <c r="CT218" s="64">
        <v>12775</v>
      </c>
      <c r="CU218" s="64">
        <v>12300</v>
      </c>
      <c r="CV218" s="64">
        <v>6000</v>
      </c>
      <c r="CW218" s="64">
        <v>5000</v>
      </c>
      <c r="CX218" s="64">
        <v>5000</v>
      </c>
      <c r="CY218" s="64">
        <v>5000</v>
      </c>
      <c r="CZ218" s="64">
        <v>5000</v>
      </c>
      <c r="DA218" s="64"/>
      <c r="DB218" s="64">
        <v>4530</v>
      </c>
      <c r="DC218" s="64">
        <v>6000</v>
      </c>
      <c r="DD218" s="64">
        <v>4530</v>
      </c>
      <c r="DE218" s="64">
        <v>4530</v>
      </c>
      <c r="DF218" s="15" t="s">
        <v>112</v>
      </c>
      <c r="DG218" s="64">
        <v>4530</v>
      </c>
      <c r="DH218" s="12">
        <v>2750</v>
      </c>
      <c r="DI218" s="12">
        <v>4610</v>
      </c>
      <c r="DJ218" s="125">
        <v>6000</v>
      </c>
      <c r="DK218" s="125">
        <v>4610</v>
      </c>
      <c r="DL218" s="125">
        <v>4310</v>
      </c>
      <c r="DM218" s="125">
        <v>4610</v>
      </c>
      <c r="DN218" s="125">
        <v>5000</v>
      </c>
      <c r="DO218" s="125">
        <v>7425</v>
      </c>
      <c r="DP218" s="125">
        <v>9675</v>
      </c>
      <c r="DQ218" s="125">
        <v>9675</v>
      </c>
      <c r="DR218" s="125">
        <v>7425</v>
      </c>
      <c r="DS218" s="125">
        <v>5040</v>
      </c>
      <c r="DT218" s="125">
        <v>9675</v>
      </c>
      <c r="DU218" s="15" t="s">
        <v>112</v>
      </c>
      <c r="DV218" s="12"/>
      <c r="DW218" s="12"/>
      <c r="DX218" s="12"/>
      <c r="DY218" s="12">
        <v>10241</v>
      </c>
      <c r="DZ218" s="12">
        <v>10241</v>
      </c>
      <c r="EA218" s="12">
        <v>10241</v>
      </c>
      <c r="EB218" s="12">
        <v>5241</v>
      </c>
      <c r="EC218" s="125">
        <v>10241</v>
      </c>
      <c r="ED218" s="125"/>
      <c r="EE218" s="125">
        <v>10889</v>
      </c>
      <c r="EF218" s="125">
        <v>10889</v>
      </c>
      <c r="EG218" s="125">
        <v>10889</v>
      </c>
      <c r="EH218" s="125">
        <v>10889</v>
      </c>
      <c r="EI218" s="15" t="s">
        <v>112</v>
      </c>
      <c r="EJ218" s="15" t="s">
        <v>112</v>
      </c>
    </row>
    <row r="219" spans="1:140" ht="12.5" x14ac:dyDescent="0.25">
      <c r="A219" s="16" t="s">
        <v>42</v>
      </c>
      <c r="B219" s="16">
        <v>1450</v>
      </c>
      <c r="C219" s="16">
        <v>1500</v>
      </c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3"/>
      <c r="O219" s="13">
        <v>1500</v>
      </c>
      <c r="P219" s="13">
        <v>1500</v>
      </c>
      <c r="Q219" s="13"/>
      <c r="R219" s="13"/>
      <c r="S219" s="13"/>
      <c r="T219" s="13"/>
      <c r="U219" s="13"/>
      <c r="V219" s="13"/>
      <c r="W219" s="13"/>
      <c r="X219" s="13"/>
      <c r="Y219" s="13" t="s">
        <v>2</v>
      </c>
      <c r="Z219" s="12">
        <v>0</v>
      </c>
      <c r="AA219" s="12">
        <v>2500</v>
      </c>
      <c r="AB219" s="34"/>
      <c r="AC219" s="13"/>
      <c r="AD219" s="13">
        <v>2600</v>
      </c>
      <c r="AE219" s="13">
        <v>675</v>
      </c>
      <c r="AF219" s="13"/>
      <c r="AG219" s="13">
        <v>2777</v>
      </c>
      <c r="AH219" s="13"/>
      <c r="AI219" s="13">
        <v>500</v>
      </c>
      <c r="AJ219" s="13"/>
      <c r="AK219" s="13"/>
      <c r="AL219" s="14">
        <v>3025</v>
      </c>
      <c r="AM219" s="14"/>
      <c r="AN219" s="14">
        <v>2500</v>
      </c>
      <c r="AO219" s="14">
        <v>1169</v>
      </c>
      <c r="AP219" s="14">
        <v>3000</v>
      </c>
      <c r="AQ219" s="14"/>
      <c r="AR219" s="14"/>
      <c r="AS219" s="14"/>
      <c r="AT219" s="14"/>
      <c r="AU219" s="14"/>
      <c r="AV219" s="14">
        <v>1000</v>
      </c>
      <c r="AW219" s="14"/>
      <c r="AX219" s="14">
        <v>1850</v>
      </c>
      <c r="AY219" s="14"/>
      <c r="AZ219" s="14"/>
      <c r="BA219" s="14"/>
      <c r="BB219" s="14">
        <v>0</v>
      </c>
      <c r="BC219" s="14"/>
      <c r="BD219" s="14">
        <f t="shared" si="5"/>
        <v>0</v>
      </c>
      <c r="BE219" s="14"/>
      <c r="BF219" s="14"/>
      <c r="BG219" s="14"/>
      <c r="BH219" s="14">
        <v>3500</v>
      </c>
      <c r="BI219" s="14"/>
      <c r="BJ219" s="14"/>
      <c r="BK219" s="14"/>
      <c r="BL219" s="14"/>
      <c r="BM219" s="14"/>
      <c r="BN219" s="14"/>
      <c r="BO219" s="14">
        <v>0</v>
      </c>
      <c r="BP219" s="14"/>
      <c r="BQ219" s="14"/>
      <c r="BR219" s="14"/>
      <c r="BS219" s="14"/>
      <c r="BT219" s="14">
        <v>0</v>
      </c>
      <c r="BU219" s="14"/>
      <c r="BV219" s="14"/>
      <c r="BW219" s="14"/>
      <c r="BX219" s="14"/>
      <c r="BY219" s="14"/>
      <c r="BZ219" s="14">
        <v>0</v>
      </c>
      <c r="CA219" s="14"/>
      <c r="CB219" s="14">
        <v>25</v>
      </c>
      <c r="CC219" s="14"/>
      <c r="CD219" s="64">
        <v>3500</v>
      </c>
      <c r="CE219" s="77" t="s">
        <v>112</v>
      </c>
      <c r="CF219" s="64"/>
      <c r="CG219" s="64"/>
      <c r="CH219" s="64"/>
      <c r="CI219" s="64"/>
      <c r="CJ219" s="64"/>
      <c r="CK219" s="64"/>
      <c r="CL219" s="64"/>
      <c r="CM219" s="64">
        <v>3500</v>
      </c>
      <c r="CN219" s="64"/>
      <c r="CO219" s="64"/>
      <c r="CP219" s="64"/>
      <c r="CQ219" s="64"/>
      <c r="CR219" s="64"/>
      <c r="CS219" s="64"/>
      <c r="CT219" s="64"/>
      <c r="CU219" s="64">
        <v>4200</v>
      </c>
      <c r="CV219" s="64">
        <v>4200</v>
      </c>
      <c r="CW219" s="64"/>
      <c r="CX219" s="64"/>
      <c r="CY219" s="64"/>
      <c r="CZ219" s="64"/>
      <c r="DA219" s="64"/>
      <c r="DB219" s="64"/>
      <c r="DC219" s="64">
        <v>4200</v>
      </c>
      <c r="DD219" s="64"/>
      <c r="DE219" s="64"/>
      <c r="DF219" s="15" t="s">
        <v>112</v>
      </c>
      <c r="DG219" s="64"/>
      <c r="DH219" s="12"/>
      <c r="DI219" s="12"/>
      <c r="DJ219" s="125">
        <v>4500</v>
      </c>
      <c r="DK219" s="125"/>
      <c r="DL219" s="125"/>
      <c r="DM219" s="125"/>
      <c r="DN219" s="125"/>
      <c r="DO219" s="125"/>
      <c r="DP219" s="125"/>
      <c r="DQ219" s="125"/>
      <c r="DR219" s="125"/>
      <c r="DS219" s="125"/>
      <c r="DT219" s="125">
        <v>4500</v>
      </c>
      <c r="DU219" s="15" t="s">
        <v>112</v>
      </c>
      <c r="DV219" s="12"/>
      <c r="DW219" s="12"/>
      <c r="DX219" s="12"/>
      <c r="DY219" s="12"/>
      <c r="DZ219" s="12"/>
      <c r="EA219" s="12"/>
      <c r="EB219" s="12"/>
      <c r="EC219" s="125">
        <v>4500</v>
      </c>
      <c r="ED219" s="125"/>
      <c r="EE219" s="125"/>
      <c r="EF219" s="125"/>
      <c r="EG219" s="125"/>
      <c r="EH219" s="125">
        <v>4500</v>
      </c>
      <c r="EI219" s="15" t="s">
        <v>112</v>
      </c>
      <c r="EJ219" s="15" t="s">
        <v>112</v>
      </c>
    </row>
    <row r="220" spans="1:140" ht="12.5" x14ac:dyDescent="0.25">
      <c r="A220" s="16" t="s">
        <v>64</v>
      </c>
      <c r="B220" s="16">
        <v>1410</v>
      </c>
      <c r="C220" s="16">
        <v>2500</v>
      </c>
      <c r="D220" s="16"/>
      <c r="E220" s="16">
        <v>1680</v>
      </c>
      <c r="F220" s="16">
        <v>1800</v>
      </c>
      <c r="G220" s="16">
        <v>1680</v>
      </c>
      <c r="H220" s="16">
        <v>1500</v>
      </c>
      <c r="I220" s="16">
        <v>3500</v>
      </c>
      <c r="J220" s="16">
        <v>1500</v>
      </c>
      <c r="K220" s="16"/>
      <c r="L220" s="16">
        <v>2000</v>
      </c>
      <c r="M220" s="16"/>
      <c r="N220" s="13"/>
      <c r="O220" s="13">
        <v>2000</v>
      </c>
      <c r="P220" s="13"/>
      <c r="Q220" s="13"/>
      <c r="R220" s="13">
        <v>2500</v>
      </c>
      <c r="S220" s="11" t="s">
        <v>2</v>
      </c>
      <c r="T220" s="13"/>
      <c r="U220" s="13"/>
      <c r="V220" s="13">
        <v>1500</v>
      </c>
      <c r="W220" s="13"/>
      <c r="X220" s="13">
        <v>4620</v>
      </c>
      <c r="Y220" s="13">
        <v>500</v>
      </c>
      <c r="Z220" s="12">
        <v>0</v>
      </c>
      <c r="AA220" s="12">
        <v>3500</v>
      </c>
      <c r="AB220" s="34">
        <v>1000</v>
      </c>
      <c r="AC220" s="13">
        <v>3320</v>
      </c>
      <c r="AD220" s="13">
        <v>3320</v>
      </c>
      <c r="AE220" s="13">
        <v>2988</v>
      </c>
      <c r="AF220" s="13">
        <v>2498</v>
      </c>
      <c r="AG220" s="13">
        <v>3535</v>
      </c>
      <c r="AH220" s="13">
        <v>2498</v>
      </c>
      <c r="AI220" s="13">
        <v>2498</v>
      </c>
      <c r="AJ220" s="13">
        <v>900</v>
      </c>
      <c r="AK220" s="13"/>
      <c r="AL220" s="14">
        <v>2650</v>
      </c>
      <c r="AM220" s="14">
        <v>1000</v>
      </c>
      <c r="AN220" s="14">
        <v>2650</v>
      </c>
      <c r="AO220" s="14">
        <v>1696</v>
      </c>
      <c r="AP220" s="14">
        <v>3800</v>
      </c>
      <c r="AQ220" s="14">
        <v>1140</v>
      </c>
      <c r="AR220" s="14">
        <v>1140</v>
      </c>
      <c r="AS220" s="14">
        <v>1083</v>
      </c>
      <c r="AT220" s="14"/>
      <c r="AU220" s="14">
        <v>1058</v>
      </c>
      <c r="AV220" s="14">
        <v>9851</v>
      </c>
      <c r="AW220" s="14">
        <v>2650</v>
      </c>
      <c r="AX220" s="14">
        <v>5300</v>
      </c>
      <c r="AY220" s="14">
        <v>2650</v>
      </c>
      <c r="AZ220" s="14">
        <v>2650</v>
      </c>
      <c r="BA220" s="14">
        <v>2518</v>
      </c>
      <c r="BB220" s="14">
        <v>2750</v>
      </c>
      <c r="BC220" s="14">
        <v>2750</v>
      </c>
      <c r="BD220" s="14">
        <f t="shared" si="5"/>
        <v>-232</v>
      </c>
      <c r="BE220" s="14">
        <v>2750</v>
      </c>
      <c r="BF220" s="14"/>
      <c r="BG220" s="14">
        <v>2650</v>
      </c>
      <c r="BH220" s="14">
        <v>4500</v>
      </c>
      <c r="BI220" s="14">
        <v>3470</v>
      </c>
      <c r="BJ220" s="14">
        <v>3400</v>
      </c>
      <c r="BK220" s="14">
        <v>3470</v>
      </c>
      <c r="BL220" s="14">
        <v>3402</v>
      </c>
      <c r="BM220" s="14">
        <v>3402</v>
      </c>
      <c r="BN220" s="14">
        <v>2500</v>
      </c>
      <c r="BO220" s="14">
        <v>2500</v>
      </c>
      <c r="BP220" s="14">
        <v>2413</v>
      </c>
      <c r="BQ220" s="14">
        <v>2500</v>
      </c>
      <c r="BR220" s="14">
        <v>499</v>
      </c>
      <c r="BS220" s="14">
        <v>750</v>
      </c>
      <c r="BT220" s="14">
        <v>2000</v>
      </c>
      <c r="BU220" s="14">
        <v>724</v>
      </c>
      <c r="BV220" s="14">
        <v>750</v>
      </c>
      <c r="BW220" s="14">
        <v>750</v>
      </c>
      <c r="BX220" s="14">
        <v>780</v>
      </c>
      <c r="BY220" s="14">
        <v>2400</v>
      </c>
      <c r="BZ220" s="14">
        <v>4500</v>
      </c>
      <c r="CA220" s="14">
        <v>2400</v>
      </c>
      <c r="CB220" s="14">
        <v>6442</v>
      </c>
      <c r="CC220" s="14">
        <v>1180</v>
      </c>
      <c r="CD220" s="64">
        <v>4000</v>
      </c>
      <c r="CE220" s="77" t="s">
        <v>112</v>
      </c>
      <c r="CF220" s="64">
        <v>1180</v>
      </c>
      <c r="CG220" s="64">
        <v>1180</v>
      </c>
      <c r="CH220" s="64">
        <v>1180</v>
      </c>
      <c r="CI220" s="64">
        <v>810</v>
      </c>
      <c r="CJ220" s="64">
        <v>2025</v>
      </c>
      <c r="CK220" s="64">
        <v>2025</v>
      </c>
      <c r="CL220" s="64">
        <v>2025</v>
      </c>
      <c r="CM220" s="64">
        <v>5200</v>
      </c>
      <c r="CN220" s="64">
        <v>2025</v>
      </c>
      <c r="CO220" s="64">
        <v>1820</v>
      </c>
      <c r="CP220" s="64">
        <v>5075</v>
      </c>
      <c r="CQ220" s="64">
        <v>5075</v>
      </c>
      <c r="CR220" s="64">
        <v>5075</v>
      </c>
      <c r="CS220" s="64">
        <v>5075</v>
      </c>
      <c r="CT220" s="64">
        <v>4925</v>
      </c>
      <c r="CU220" s="64">
        <v>5500</v>
      </c>
      <c r="CV220" s="64">
        <v>5500</v>
      </c>
      <c r="CW220" s="64">
        <v>3049</v>
      </c>
      <c r="CX220" s="64">
        <v>3049</v>
      </c>
      <c r="CY220" s="64">
        <v>3049</v>
      </c>
      <c r="CZ220" s="64">
        <v>3049</v>
      </c>
      <c r="DA220" s="64"/>
      <c r="DB220" s="64">
        <v>2880</v>
      </c>
      <c r="DC220" s="64">
        <v>5500</v>
      </c>
      <c r="DD220" s="64">
        <v>2880</v>
      </c>
      <c r="DE220" s="64">
        <v>2880</v>
      </c>
      <c r="DF220" s="88" t="s">
        <v>112</v>
      </c>
      <c r="DG220" s="64">
        <v>2880</v>
      </c>
      <c r="DH220" s="93"/>
      <c r="DI220" s="93">
        <v>3005</v>
      </c>
      <c r="DJ220" s="125">
        <v>6000</v>
      </c>
      <c r="DK220" s="125">
        <v>3005</v>
      </c>
      <c r="DL220" s="125">
        <v>3005</v>
      </c>
      <c r="DM220" s="125">
        <v>3005</v>
      </c>
      <c r="DN220" s="125"/>
      <c r="DO220" s="125">
        <v>600</v>
      </c>
      <c r="DP220" s="125">
        <v>600</v>
      </c>
      <c r="DQ220" s="125">
        <v>600</v>
      </c>
      <c r="DR220" s="125">
        <v>600</v>
      </c>
      <c r="DS220" s="125">
        <v>600</v>
      </c>
      <c r="DT220" s="125">
        <v>6000</v>
      </c>
      <c r="DU220" s="88" t="s">
        <v>112</v>
      </c>
      <c r="DV220" s="93"/>
      <c r="DW220" s="93">
        <v>50</v>
      </c>
      <c r="DX220" s="93"/>
      <c r="DY220" s="93">
        <v>3045</v>
      </c>
      <c r="DZ220" s="93">
        <v>3045</v>
      </c>
      <c r="EA220" s="93">
        <v>3045</v>
      </c>
      <c r="EB220" s="93">
        <v>1545</v>
      </c>
      <c r="EC220" s="125">
        <v>6000</v>
      </c>
      <c r="ED220" s="125"/>
      <c r="EE220" s="125">
        <v>300</v>
      </c>
      <c r="EF220" s="125">
        <v>300</v>
      </c>
      <c r="EG220" s="125">
        <v>300</v>
      </c>
      <c r="EH220" s="125">
        <v>300</v>
      </c>
      <c r="EI220" s="88" t="s">
        <v>112</v>
      </c>
      <c r="EJ220" s="88" t="s">
        <v>421</v>
      </c>
    </row>
    <row r="221" spans="1:140" ht="12.5" x14ac:dyDescent="0.25">
      <c r="A221" s="16" t="s">
        <v>43</v>
      </c>
      <c r="B221" s="16">
        <v>2516</v>
      </c>
      <c r="C221" s="16">
        <v>4000</v>
      </c>
      <c r="D221" s="16"/>
      <c r="E221" s="16"/>
      <c r="F221" s="16">
        <v>1700</v>
      </c>
      <c r="G221" s="16"/>
      <c r="H221" s="16"/>
      <c r="I221" s="16">
        <v>9000</v>
      </c>
      <c r="J221" s="16"/>
      <c r="K221" s="16"/>
      <c r="L221" s="16">
        <v>2000</v>
      </c>
      <c r="M221" s="16"/>
      <c r="N221" s="13"/>
      <c r="O221" s="13">
        <v>1800</v>
      </c>
      <c r="P221" s="13"/>
      <c r="Q221" s="13"/>
      <c r="R221" s="13">
        <v>2000</v>
      </c>
      <c r="S221" s="13">
        <v>1800</v>
      </c>
      <c r="T221" s="13"/>
      <c r="U221" s="13"/>
      <c r="V221" s="13"/>
      <c r="W221" s="13"/>
      <c r="X221" s="13">
        <v>4500</v>
      </c>
      <c r="Y221" s="13" t="s">
        <v>2</v>
      </c>
      <c r="Z221" s="12">
        <v>0</v>
      </c>
      <c r="AA221" s="12">
        <v>0</v>
      </c>
      <c r="AB221" s="34" t="s">
        <v>2</v>
      </c>
      <c r="AC221" s="13"/>
      <c r="AD221" s="13">
        <v>0</v>
      </c>
      <c r="AE221" s="13"/>
      <c r="AF221" s="13"/>
      <c r="AG221" s="13">
        <v>0</v>
      </c>
      <c r="AH221" s="13"/>
      <c r="AI221" s="13"/>
      <c r="AJ221" s="13"/>
      <c r="AK221" s="13"/>
      <c r="AL221" s="14">
        <v>4350</v>
      </c>
      <c r="AM221" s="14"/>
      <c r="AN221" s="14">
        <v>2175</v>
      </c>
      <c r="AO221" s="14">
        <v>1016</v>
      </c>
      <c r="AP221" s="14">
        <v>4500</v>
      </c>
      <c r="AQ221" s="14"/>
      <c r="AR221" s="14"/>
      <c r="AS221" s="14">
        <v>3088</v>
      </c>
      <c r="AT221" s="14"/>
      <c r="AU221" s="14">
        <v>1492</v>
      </c>
      <c r="AV221" s="14"/>
      <c r="AW221" s="14"/>
      <c r="AX221" s="14">
        <v>5775</v>
      </c>
      <c r="AY221" s="14"/>
      <c r="AZ221" s="14"/>
      <c r="BA221" s="14"/>
      <c r="BB221" s="14">
        <v>6000</v>
      </c>
      <c r="BC221" s="14"/>
      <c r="BD221" s="14">
        <f t="shared" si="5"/>
        <v>0</v>
      </c>
      <c r="BE221" s="14"/>
      <c r="BF221" s="14"/>
      <c r="BG221" s="14"/>
      <c r="BH221" s="14">
        <v>2500</v>
      </c>
      <c r="BI221" s="14"/>
      <c r="BJ221" s="14"/>
      <c r="BK221" s="14"/>
      <c r="BL221" s="14"/>
      <c r="BM221" s="14">
        <v>148</v>
      </c>
      <c r="BN221" s="14"/>
      <c r="BO221" s="14">
        <v>0</v>
      </c>
      <c r="BP221" s="14"/>
      <c r="BQ221" s="14"/>
      <c r="BR221" s="14"/>
      <c r="BS221" s="14"/>
      <c r="BT221" s="14">
        <v>0</v>
      </c>
      <c r="BU221" s="14"/>
      <c r="BV221" s="14"/>
      <c r="BW221" s="14"/>
      <c r="BX221" s="14"/>
      <c r="BY221" s="14"/>
      <c r="BZ221" s="14">
        <v>0</v>
      </c>
      <c r="CA221" s="14"/>
      <c r="CB221" s="14"/>
      <c r="CC221" s="14"/>
      <c r="CD221" s="64">
        <v>7000</v>
      </c>
      <c r="CE221" s="78" t="s">
        <v>112</v>
      </c>
      <c r="CF221" s="64"/>
      <c r="CG221" s="64"/>
      <c r="CH221" s="64"/>
      <c r="CI221" s="64"/>
      <c r="CJ221" s="64"/>
      <c r="CK221" s="64"/>
      <c r="CL221" s="64"/>
      <c r="CM221" s="80" t="s">
        <v>2</v>
      </c>
      <c r="CN221" s="80"/>
      <c r="CO221" s="80">
        <v>20</v>
      </c>
      <c r="CP221" s="80"/>
      <c r="CQ221" s="80"/>
      <c r="CR221" s="80"/>
      <c r="CS221" s="80"/>
      <c r="CT221" s="80"/>
      <c r="CU221" s="80"/>
      <c r="CV221" s="80">
        <v>5000</v>
      </c>
      <c r="CW221" s="80"/>
      <c r="CX221" s="80"/>
      <c r="CY221" s="80"/>
      <c r="CZ221" s="80"/>
      <c r="DA221" s="80"/>
      <c r="DB221" s="80">
        <v>28</v>
      </c>
      <c r="DC221" s="80">
        <v>13018</v>
      </c>
      <c r="DD221" s="80">
        <v>28</v>
      </c>
      <c r="DE221" s="80">
        <v>28</v>
      </c>
      <c r="DF221" s="88" t="s">
        <v>112</v>
      </c>
      <c r="DG221" s="80">
        <v>28</v>
      </c>
      <c r="DH221" s="93">
        <v>1350</v>
      </c>
      <c r="DI221" s="93"/>
      <c r="DJ221" s="125">
        <v>13018</v>
      </c>
      <c r="DK221" s="125"/>
      <c r="DL221" s="125"/>
      <c r="DM221" s="125"/>
      <c r="DN221" s="125"/>
      <c r="DO221" s="125">
        <v>6750</v>
      </c>
      <c r="DP221" s="125">
        <v>6750</v>
      </c>
      <c r="DQ221" s="125">
        <v>6750</v>
      </c>
      <c r="DR221" s="125">
        <v>6750</v>
      </c>
      <c r="DS221" s="125">
        <v>6750</v>
      </c>
      <c r="DT221" s="125">
        <v>13018</v>
      </c>
      <c r="DU221" s="88" t="s">
        <v>112</v>
      </c>
      <c r="DV221" s="93"/>
      <c r="DW221" s="93"/>
      <c r="DX221" s="93"/>
      <c r="DY221" s="93">
        <v>7175</v>
      </c>
      <c r="DZ221" s="93">
        <v>7175</v>
      </c>
      <c r="EA221" s="93">
        <v>7175</v>
      </c>
      <c r="EB221" s="93">
        <v>7175</v>
      </c>
      <c r="EC221" s="125">
        <v>7175</v>
      </c>
      <c r="ED221" s="125"/>
      <c r="EE221" s="125"/>
      <c r="EF221" s="125"/>
      <c r="EG221" s="125"/>
      <c r="EH221" s="125"/>
      <c r="EI221" s="88" t="s">
        <v>112</v>
      </c>
      <c r="EJ221" s="88" t="s">
        <v>118</v>
      </c>
    </row>
    <row r="222" spans="1:140" ht="12.5" x14ac:dyDescent="0.25">
      <c r="A222" s="16" t="s">
        <v>15</v>
      </c>
      <c r="B222" s="16">
        <v>1265</v>
      </c>
      <c r="C222" s="16">
        <v>1700</v>
      </c>
      <c r="D222" s="16"/>
      <c r="E222" s="16">
        <v>1492</v>
      </c>
      <c r="F222" s="16">
        <v>1700</v>
      </c>
      <c r="G222" s="16">
        <v>1492</v>
      </c>
      <c r="H222" s="16">
        <v>1541</v>
      </c>
      <c r="I222" s="16">
        <v>1541</v>
      </c>
      <c r="J222" s="16">
        <v>1541</v>
      </c>
      <c r="K222" s="16">
        <v>1646</v>
      </c>
      <c r="L222" s="16">
        <v>1700</v>
      </c>
      <c r="M222" s="16">
        <v>1646</v>
      </c>
      <c r="N222" s="13">
        <v>1615</v>
      </c>
      <c r="O222" s="13">
        <v>1615</v>
      </c>
      <c r="P222" s="13">
        <v>1615</v>
      </c>
      <c r="Q222" s="13">
        <v>2020</v>
      </c>
      <c r="R222" s="13">
        <v>2020</v>
      </c>
      <c r="S222" s="13">
        <v>2020</v>
      </c>
      <c r="T222" s="13">
        <v>1800</v>
      </c>
      <c r="U222" s="13"/>
      <c r="V222" s="13">
        <v>1800</v>
      </c>
      <c r="W222" s="13">
        <v>1905</v>
      </c>
      <c r="X222" s="13">
        <v>1905</v>
      </c>
      <c r="Y222" s="13">
        <v>1905</v>
      </c>
      <c r="Z222" s="12">
        <v>0</v>
      </c>
      <c r="AA222" s="12">
        <v>1905</v>
      </c>
      <c r="AB222" s="34">
        <v>1045</v>
      </c>
      <c r="AC222" s="13">
        <v>1408</v>
      </c>
      <c r="AD222" s="13">
        <v>1902</v>
      </c>
      <c r="AE222" s="13">
        <v>1267</v>
      </c>
      <c r="AF222" s="13">
        <v>1200</v>
      </c>
      <c r="AG222" s="13">
        <v>2020</v>
      </c>
      <c r="AH222" s="13">
        <v>1200</v>
      </c>
      <c r="AI222" s="13">
        <v>1200</v>
      </c>
      <c r="AJ222" s="13">
        <v>1100</v>
      </c>
      <c r="AK222" s="13">
        <v>1940</v>
      </c>
      <c r="AL222" s="14">
        <v>1940</v>
      </c>
      <c r="AM222" s="14">
        <v>1940</v>
      </c>
      <c r="AN222" s="14">
        <v>1940</v>
      </c>
      <c r="AO222" s="14">
        <v>1795</v>
      </c>
      <c r="AP222" s="14">
        <v>2090</v>
      </c>
      <c r="AQ222" s="14">
        <v>2090</v>
      </c>
      <c r="AR222" s="14">
        <v>2090</v>
      </c>
      <c r="AS222" s="14">
        <v>1988</v>
      </c>
      <c r="AT222" s="14"/>
      <c r="AU222" s="14">
        <v>1940</v>
      </c>
      <c r="AV222" s="14"/>
      <c r="AW222" s="14">
        <v>1690</v>
      </c>
      <c r="AX222" s="14">
        <v>2300</v>
      </c>
      <c r="AY222" s="14">
        <v>1690</v>
      </c>
      <c r="AZ222" s="14">
        <v>1690</v>
      </c>
      <c r="BA222" s="14">
        <v>1606</v>
      </c>
      <c r="BB222" s="14">
        <v>3700</v>
      </c>
      <c r="BC222" s="14">
        <v>2040</v>
      </c>
      <c r="BD222" s="14">
        <f t="shared" si="5"/>
        <v>-434</v>
      </c>
      <c r="BE222" s="14">
        <v>2040</v>
      </c>
      <c r="BF222" s="14"/>
      <c r="BG222" s="14">
        <v>2040</v>
      </c>
      <c r="BH222" s="14">
        <v>2500</v>
      </c>
      <c r="BI222" s="14">
        <v>2040</v>
      </c>
      <c r="BJ222" s="14">
        <v>1999</v>
      </c>
      <c r="BK222" s="14">
        <v>2040</v>
      </c>
      <c r="BL222" s="14">
        <v>2000</v>
      </c>
      <c r="BM222" s="14">
        <v>2000</v>
      </c>
      <c r="BN222" s="14">
        <v>2240</v>
      </c>
      <c r="BO222" s="14">
        <v>2610</v>
      </c>
      <c r="BP222" s="14">
        <v>2162</v>
      </c>
      <c r="BQ222" s="14">
        <v>2240</v>
      </c>
      <c r="BR222" s="14">
        <v>2087</v>
      </c>
      <c r="BS222" s="14">
        <v>2665</v>
      </c>
      <c r="BT222" s="14">
        <v>4000</v>
      </c>
      <c r="BU222" s="14">
        <v>2572</v>
      </c>
      <c r="BV222" s="14">
        <v>2665</v>
      </c>
      <c r="BW222" s="14">
        <v>2665</v>
      </c>
      <c r="BX222" s="14">
        <v>2655</v>
      </c>
      <c r="BY222" s="14">
        <v>2380</v>
      </c>
      <c r="BZ222" s="14">
        <v>4000</v>
      </c>
      <c r="CA222" s="14">
        <v>2380</v>
      </c>
      <c r="CB222" s="14">
        <v>2530</v>
      </c>
      <c r="CC222" s="14">
        <v>2760</v>
      </c>
      <c r="CD222" s="64">
        <v>3500</v>
      </c>
      <c r="CE222" s="77" t="s">
        <v>112</v>
      </c>
      <c r="CF222" s="64">
        <v>2760</v>
      </c>
      <c r="CG222" s="64">
        <v>2760</v>
      </c>
      <c r="CH222" s="64">
        <v>2760</v>
      </c>
      <c r="CI222" s="64">
        <v>380</v>
      </c>
      <c r="CJ222" s="64">
        <v>2695</v>
      </c>
      <c r="CK222" s="64">
        <v>2695</v>
      </c>
      <c r="CL222" s="64">
        <v>2695</v>
      </c>
      <c r="CM222" s="64">
        <v>3500</v>
      </c>
      <c r="CN222" s="64">
        <v>2695</v>
      </c>
      <c r="CO222" s="64">
        <v>1400</v>
      </c>
      <c r="CP222" s="64">
        <v>3080</v>
      </c>
      <c r="CQ222" s="64">
        <v>3080</v>
      </c>
      <c r="CR222" s="64">
        <v>3080</v>
      </c>
      <c r="CS222" s="64">
        <v>3080</v>
      </c>
      <c r="CT222" s="64"/>
      <c r="CU222" s="64">
        <v>3500</v>
      </c>
      <c r="CV222" s="64">
        <v>3500</v>
      </c>
      <c r="CW222" s="64">
        <v>3360</v>
      </c>
      <c r="CX222" s="64">
        <v>3360</v>
      </c>
      <c r="CY222" s="64">
        <v>3360</v>
      </c>
      <c r="CZ222" s="64">
        <v>3360</v>
      </c>
      <c r="DA222" s="64"/>
      <c r="DB222" s="64">
        <v>3620</v>
      </c>
      <c r="DC222" s="64">
        <v>3620</v>
      </c>
      <c r="DD222" s="64">
        <v>3620</v>
      </c>
      <c r="DE222" s="64">
        <v>3620</v>
      </c>
      <c r="DF222" s="15" t="s">
        <v>112</v>
      </c>
      <c r="DG222" s="64">
        <v>3620</v>
      </c>
      <c r="DH222" s="12"/>
      <c r="DI222" s="12">
        <v>2900</v>
      </c>
      <c r="DJ222" s="125">
        <v>3100</v>
      </c>
      <c r="DK222" s="125">
        <v>2900</v>
      </c>
      <c r="DL222" s="125">
        <v>2900</v>
      </c>
      <c r="DM222" s="125">
        <v>2900</v>
      </c>
      <c r="DN222" s="125"/>
      <c r="DO222" s="125">
        <v>3640</v>
      </c>
      <c r="DP222" s="125">
        <v>3640</v>
      </c>
      <c r="DQ222" s="125">
        <v>3640</v>
      </c>
      <c r="DR222" s="125">
        <v>3640</v>
      </c>
      <c r="DS222" s="125">
        <v>3640</v>
      </c>
      <c r="DT222" s="125">
        <v>3640</v>
      </c>
      <c r="DU222" s="15" t="s">
        <v>112</v>
      </c>
      <c r="DV222" s="12"/>
      <c r="DW222" s="12"/>
      <c r="DX222" s="12"/>
      <c r="DY222" s="12">
        <v>3040</v>
      </c>
      <c r="DZ222" s="12">
        <v>3040</v>
      </c>
      <c r="EA222" s="12">
        <v>3040</v>
      </c>
      <c r="EB222" s="12">
        <v>3040</v>
      </c>
      <c r="EC222" s="125">
        <v>4000</v>
      </c>
      <c r="ED222" s="125"/>
      <c r="EE222" s="125">
        <v>3040</v>
      </c>
      <c r="EF222" s="125">
        <v>3040</v>
      </c>
      <c r="EG222" s="125">
        <v>3040</v>
      </c>
      <c r="EH222" s="125">
        <v>3040</v>
      </c>
      <c r="EI222" s="15" t="s">
        <v>112</v>
      </c>
      <c r="EJ222" s="15" t="s">
        <v>112</v>
      </c>
    </row>
    <row r="223" spans="1:140" ht="12.5" x14ac:dyDescent="0.25">
      <c r="A223" s="16" t="s">
        <v>44</v>
      </c>
      <c r="B223" s="16"/>
      <c r="C223" s="16">
        <v>1800</v>
      </c>
      <c r="D223" s="16"/>
      <c r="E223" s="16"/>
      <c r="F223" s="16">
        <v>150</v>
      </c>
      <c r="G223" s="16"/>
      <c r="H223" s="16"/>
      <c r="I223" s="16">
        <v>150</v>
      </c>
      <c r="J223" s="16"/>
      <c r="K223" s="16"/>
      <c r="L223" s="16">
        <v>600</v>
      </c>
      <c r="M223" s="16"/>
      <c r="N223" s="13"/>
      <c r="O223" s="13">
        <v>1000</v>
      </c>
      <c r="P223" s="13"/>
      <c r="Q223" s="13"/>
      <c r="R223" s="13">
        <v>1300</v>
      </c>
      <c r="S223" s="13"/>
      <c r="T223" s="13"/>
      <c r="U223" s="13"/>
      <c r="V223" s="13"/>
      <c r="W223" s="13"/>
      <c r="X223" s="13"/>
      <c r="Y223" s="13" t="s">
        <v>2</v>
      </c>
      <c r="Z223" s="12">
        <v>0</v>
      </c>
      <c r="AA223" s="12">
        <v>0</v>
      </c>
      <c r="AB223" s="34"/>
      <c r="AC223" s="13"/>
      <c r="AD223" s="13">
        <v>0</v>
      </c>
      <c r="AE223" s="13"/>
      <c r="AF223" s="13"/>
      <c r="AG223" s="13">
        <v>0</v>
      </c>
      <c r="AH223" s="13"/>
      <c r="AI223" s="13"/>
      <c r="AJ223" s="13"/>
      <c r="AK223" s="13"/>
      <c r="AL223" s="14">
        <v>0</v>
      </c>
      <c r="AM223" s="14"/>
      <c r="AN223" s="14"/>
      <c r="AO223" s="14"/>
      <c r="AP223" s="14">
        <v>1900</v>
      </c>
      <c r="AQ223" s="14"/>
      <c r="AR223" s="14"/>
      <c r="AS223" s="14"/>
      <c r="AT223" s="14"/>
      <c r="AU223" s="14"/>
      <c r="AV223" s="14"/>
      <c r="AW223" s="14"/>
      <c r="AX223" s="14">
        <v>2000</v>
      </c>
      <c r="AY223" s="14"/>
      <c r="AZ223" s="14"/>
      <c r="BA223" s="14"/>
      <c r="BB223" s="14">
        <v>600</v>
      </c>
      <c r="BC223" s="14"/>
      <c r="BD223" s="14">
        <f t="shared" si="5"/>
        <v>0</v>
      </c>
      <c r="BE223" s="14"/>
      <c r="BF223" s="14"/>
      <c r="BG223" s="14"/>
      <c r="BH223" s="14">
        <v>700</v>
      </c>
      <c r="BI223" s="14"/>
      <c r="BJ223" s="14"/>
      <c r="BK223" s="14"/>
      <c r="BL223" s="14"/>
      <c r="BM223" s="14"/>
      <c r="BN223" s="14"/>
      <c r="BO223" s="14">
        <v>700</v>
      </c>
      <c r="BP223" s="14"/>
      <c r="BQ223" s="14"/>
      <c r="BR223" s="14"/>
      <c r="BS223" s="14"/>
      <c r="BT223" s="64">
        <v>8000</v>
      </c>
      <c r="BU223" s="64"/>
      <c r="BV223" s="64"/>
      <c r="BW223" s="64"/>
      <c r="BX223" s="64">
        <v>600</v>
      </c>
      <c r="BY223" s="64"/>
      <c r="BZ223" s="64">
        <v>8000</v>
      </c>
      <c r="CA223" s="64"/>
      <c r="CB223" s="64"/>
      <c r="CC223" s="64"/>
      <c r="CD223" s="64">
        <v>800</v>
      </c>
      <c r="CE223" s="78" t="s">
        <v>199</v>
      </c>
      <c r="CF223" s="64"/>
      <c r="CG223" s="64"/>
      <c r="CH223" s="64"/>
      <c r="CI223" s="64">
        <v>400</v>
      </c>
      <c r="CJ223" s="64"/>
      <c r="CK223" s="64"/>
      <c r="CL223" s="64"/>
      <c r="CM223" s="64">
        <v>500</v>
      </c>
      <c r="CN223" s="64"/>
      <c r="CO223" s="64">
        <v>485</v>
      </c>
      <c r="CP223" s="64"/>
      <c r="CQ223" s="64"/>
      <c r="CR223" s="64"/>
      <c r="CS223" s="64"/>
      <c r="CT223" s="64">
        <v>487</v>
      </c>
      <c r="CU223" s="64">
        <v>500</v>
      </c>
      <c r="CV223" s="64">
        <v>500</v>
      </c>
      <c r="CW223" s="64">
        <v>15</v>
      </c>
      <c r="CX223" s="64">
        <v>15</v>
      </c>
      <c r="CY223" s="64">
        <v>15</v>
      </c>
      <c r="CZ223" s="64">
        <v>15</v>
      </c>
      <c r="DA223" s="64">
        <v>449</v>
      </c>
      <c r="DB223" s="64"/>
      <c r="DC223" s="64">
        <v>500</v>
      </c>
      <c r="DD223" s="64"/>
      <c r="DE223" s="64"/>
      <c r="DF223" s="88" t="s">
        <v>199</v>
      </c>
      <c r="DG223" s="64"/>
      <c r="DH223" s="93">
        <v>540</v>
      </c>
      <c r="DI223" s="93"/>
      <c r="DJ223" s="125">
        <v>525</v>
      </c>
      <c r="DK223" s="125"/>
      <c r="DL223" s="125"/>
      <c r="DM223" s="125"/>
      <c r="DN223" s="125"/>
      <c r="DO223" s="125">
        <v>15</v>
      </c>
      <c r="DP223" s="125">
        <v>15</v>
      </c>
      <c r="DQ223" s="125">
        <v>15</v>
      </c>
      <c r="DR223" s="125">
        <v>540</v>
      </c>
      <c r="DS223" s="125">
        <v>540</v>
      </c>
      <c r="DT223" s="125">
        <v>540</v>
      </c>
      <c r="DU223" s="88" t="s">
        <v>199</v>
      </c>
      <c r="DV223" s="93"/>
      <c r="DW223" s="93"/>
      <c r="DX223" s="93"/>
      <c r="DY223" s="93">
        <v>540</v>
      </c>
      <c r="DZ223" s="93">
        <v>540</v>
      </c>
      <c r="EA223" s="93">
        <v>540</v>
      </c>
      <c r="EB223" s="93">
        <v>540</v>
      </c>
      <c r="EC223" s="125">
        <v>540</v>
      </c>
      <c r="ED223" s="125"/>
      <c r="EE223" s="125">
        <v>560</v>
      </c>
      <c r="EF223" s="125">
        <v>560</v>
      </c>
      <c r="EG223" s="125">
        <v>2160</v>
      </c>
      <c r="EH223" s="125">
        <v>560</v>
      </c>
      <c r="EI223" s="88" t="s">
        <v>199</v>
      </c>
      <c r="EJ223" s="88" t="s">
        <v>199</v>
      </c>
    </row>
    <row r="224" spans="1:140" ht="12.5" x14ac:dyDescent="0.25">
      <c r="A224" s="16" t="s">
        <v>51</v>
      </c>
      <c r="B224" s="16">
        <v>745</v>
      </c>
      <c r="C224" s="16">
        <v>750</v>
      </c>
      <c r="D224" s="16"/>
      <c r="E224" s="16">
        <v>952</v>
      </c>
      <c r="F224" s="16">
        <v>2000</v>
      </c>
      <c r="G224" s="16">
        <v>952</v>
      </c>
      <c r="H224" s="16">
        <v>1044</v>
      </c>
      <c r="I224" s="16">
        <v>6000</v>
      </c>
      <c r="J224" s="16">
        <v>1044</v>
      </c>
      <c r="K224" s="16">
        <v>2995</v>
      </c>
      <c r="L224" s="16">
        <v>6200</v>
      </c>
      <c r="M224" s="16">
        <v>2995</v>
      </c>
      <c r="N224" s="13">
        <v>3117</v>
      </c>
      <c r="O224" s="13">
        <v>3117</v>
      </c>
      <c r="P224" s="13">
        <v>3117</v>
      </c>
      <c r="Q224" s="13">
        <v>1635</v>
      </c>
      <c r="R224" s="13">
        <v>4000</v>
      </c>
      <c r="S224" s="13">
        <v>1635</v>
      </c>
      <c r="T224" s="13">
        <v>2815</v>
      </c>
      <c r="U224" s="13"/>
      <c r="V224" s="13">
        <v>3815</v>
      </c>
      <c r="W224" s="13">
        <v>5172</v>
      </c>
      <c r="X224" s="13">
        <v>5172</v>
      </c>
      <c r="Y224" s="13">
        <v>5172</v>
      </c>
      <c r="Z224" s="12">
        <v>4559</v>
      </c>
      <c r="AA224" s="12">
        <v>4559</v>
      </c>
      <c r="AB224" s="34">
        <v>4559</v>
      </c>
      <c r="AC224" s="13">
        <v>5132</v>
      </c>
      <c r="AD224" s="13">
        <v>5132</v>
      </c>
      <c r="AE224" s="13">
        <v>4619</v>
      </c>
      <c r="AF224" s="13">
        <v>2833</v>
      </c>
      <c r="AG224" s="13">
        <v>5219</v>
      </c>
      <c r="AH224" s="13">
        <v>2833</v>
      </c>
      <c r="AI224" s="13">
        <v>2833</v>
      </c>
      <c r="AJ224" s="13">
        <v>2833</v>
      </c>
      <c r="AK224" s="13">
        <v>2825</v>
      </c>
      <c r="AL224" s="14">
        <v>3343</v>
      </c>
      <c r="AM224" s="14">
        <v>2825</v>
      </c>
      <c r="AN224" s="14">
        <v>3343</v>
      </c>
      <c r="AO224" s="14">
        <v>2856</v>
      </c>
      <c r="AP224" s="14">
        <v>6200</v>
      </c>
      <c r="AQ224" s="14">
        <v>2982</v>
      </c>
      <c r="AR224" s="14">
        <v>2982</v>
      </c>
      <c r="AS224" s="14">
        <v>2833</v>
      </c>
      <c r="AT224" s="14"/>
      <c r="AU224" s="14">
        <v>2768</v>
      </c>
      <c r="AV224" s="14"/>
      <c r="AW224" s="14">
        <v>4019</v>
      </c>
      <c r="AX224" s="14">
        <v>6200</v>
      </c>
      <c r="AY224" s="14">
        <v>4019</v>
      </c>
      <c r="AZ224" s="14">
        <v>4019</v>
      </c>
      <c r="BA224" s="14">
        <v>3819</v>
      </c>
      <c r="BB224" s="14">
        <v>6200</v>
      </c>
      <c r="BC224" s="14">
        <v>2980</v>
      </c>
      <c r="BD224" s="14">
        <f t="shared" si="5"/>
        <v>839</v>
      </c>
      <c r="BE224" s="14">
        <v>2980</v>
      </c>
      <c r="BF224" s="14"/>
      <c r="BG224" s="14">
        <v>2980</v>
      </c>
      <c r="BH224" s="14">
        <v>6500</v>
      </c>
      <c r="BI224" s="14">
        <v>2770</v>
      </c>
      <c r="BJ224" s="14">
        <v>2714</v>
      </c>
      <c r="BK224" s="14">
        <v>2770</v>
      </c>
      <c r="BL224" s="14">
        <v>2715</v>
      </c>
      <c r="BM224" s="14">
        <v>2715</v>
      </c>
      <c r="BN224" s="14">
        <v>2500</v>
      </c>
      <c r="BO224" s="14">
        <v>3500</v>
      </c>
      <c r="BP224" s="14">
        <v>2413</v>
      </c>
      <c r="BQ224" s="14">
        <v>2500</v>
      </c>
      <c r="BR224" s="14">
        <v>2495</v>
      </c>
      <c r="BS224" s="14">
        <v>2026</v>
      </c>
      <c r="BT224" s="14">
        <v>2500</v>
      </c>
      <c r="BU224" s="14">
        <v>1955</v>
      </c>
      <c r="BV224" s="14">
        <v>2026</v>
      </c>
      <c r="BW224" s="14">
        <v>2026</v>
      </c>
      <c r="BX224" s="14">
        <v>2026</v>
      </c>
      <c r="BY224" s="14">
        <v>2400</v>
      </c>
      <c r="BZ224" s="14">
        <v>3000</v>
      </c>
      <c r="CA224" s="14">
        <v>2400</v>
      </c>
      <c r="CB224" s="14">
        <v>4900</v>
      </c>
      <c r="CC224" s="14">
        <v>3250</v>
      </c>
      <c r="CD224" s="64">
        <v>5000</v>
      </c>
      <c r="CE224" s="77" t="s">
        <v>112</v>
      </c>
      <c r="CF224" s="64">
        <v>3250</v>
      </c>
      <c r="CG224" s="64">
        <v>3250</v>
      </c>
      <c r="CH224" s="64">
        <v>3250</v>
      </c>
      <c r="CI224" s="64">
        <v>1100</v>
      </c>
      <c r="CJ224" s="64">
        <v>4031</v>
      </c>
      <c r="CK224" s="64">
        <v>4031</v>
      </c>
      <c r="CL224" s="64">
        <v>4031</v>
      </c>
      <c r="CM224" s="64">
        <v>8000</v>
      </c>
      <c r="CN224" s="64">
        <v>4031</v>
      </c>
      <c r="CO224" s="64">
        <v>30</v>
      </c>
      <c r="CP224" s="64">
        <v>7800</v>
      </c>
      <c r="CQ224" s="64">
        <v>7800</v>
      </c>
      <c r="CR224" s="64">
        <v>7800</v>
      </c>
      <c r="CS224" s="64">
        <v>7800</v>
      </c>
      <c r="CT224" s="64"/>
      <c r="CU224" s="64">
        <v>9600</v>
      </c>
      <c r="CV224" s="64">
        <v>10000</v>
      </c>
      <c r="CW224" s="64">
        <v>3664</v>
      </c>
      <c r="CX224" s="64">
        <v>3664</v>
      </c>
      <c r="CY224" s="64">
        <v>3664</v>
      </c>
      <c r="CZ224" s="64">
        <v>3664</v>
      </c>
      <c r="DA224" s="64">
        <v>3140</v>
      </c>
      <c r="DB224" s="64">
        <v>5800</v>
      </c>
      <c r="DC224" s="64">
        <v>7500</v>
      </c>
      <c r="DD224" s="64">
        <v>5800</v>
      </c>
      <c r="DE224" s="64">
        <v>5800</v>
      </c>
      <c r="DF224" s="88" t="s">
        <v>112</v>
      </c>
      <c r="DG224" s="64">
        <v>5800</v>
      </c>
      <c r="DH224" s="93"/>
      <c r="DI224" s="93">
        <v>5774</v>
      </c>
      <c r="DJ224" s="125">
        <v>7500</v>
      </c>
      <c r="DK224" s="125">
        <v>5774</v>
      </c>
      <c r="DL224" s="125">
        <v>5774</v>
      </c>
      <c r="DM224" s="125">
        <v>5774</v>
      </c>
      <c r="DN224" s="125"/>
      <c r="DO224" s="125">
        <v>5880</v>
      </c>
      <c r="DP224" s="125">
        <v>5880</v>
      </c>
      <c r="DQ224" s="125">
        <v>5880</v>
      </c>
      <c r="DR224" s="125">
        <v>5880</v>
      </c>
      <c r="DS224" s="125">
        <v>3140</v>
      </c>
      <c r="DT224" s="125">
        <v>5880</v>
      </c>
      <c r="DU224" s="88" t="s">
        <v>112</v>
      </c>
      <c r="DV224" s="93"/>
      <c r="DW224" s="93"/>
      <c r="DX224" s="93"/>
      <c r="DY224" s="93">
        <v>6293</v>
      </c>
      <c r="DZ224" s="93">
        <v>6293</v>
      </c>
      <c r="EA224" s="93">
        <v>6293</v>
      </c>
      <c r="EB224" s="93">
        <v>6293</v>
      </c>
      <c r="EC224" s="125">
        <v>6293</v>
      </c>
      <c r="ED224" s="125"/>
      <c r="EE224" s="125">
        <v>6559</v>
      </c>
      <c r="EF224" s="125">
        <v>6559</v>
      </c>
      <c r="EG224" s="125">
        <v>6559</v>
      </c>
      <c r="EH224" s="125">
        <v>6559</v>
      </c>
      <c r="EI224" s="88" t="s">
        <v>112</v>
      </c>
      <c r="EJ224" s="88" t="s">
        <v>112</v>
      </c>
    </row>
    <row r="225" spans="1:140" ht="12.5" x14ac:dyDescent="0.25">
      <c r="A225" s="10" t="s">
        <v>422</v>
      </c>
      <c r="B225" s="16"/>
      <c r="C225" s="16"/>
      <c r="D225" s="16"/>
      <c r="E225" s="16"/>
      <c r="F225" s="16">
        <v>1500</v>
      </c>
      <c r="G225" s="16"/>
      <c r="H225" s="16"/>
      <c r="I225" s="16">
        <v>1500</v>
      </c>
      <c r="J225" s="16"/>
      <c r="K225" s="16"/>
      <c r="L225" s="16">
        <v>1500</v>
      </c>
      <c r="M225" s="16"/>
      <c r="N225" s="13"/>
      <c r="O225" s="13">
        <v>1500</v>
      </c>
      <c r="P225" s="13"/>
      <c r="Q225" s="13"/>
      <c r="R225" s="13">
        <v>2500</v>
      </c>
      <c r="S225" s="13"/>
      <c r="T225" s="13"/>
      <c r="U225" s="13"/>
      <c r="V225" s="13"/>
      <c r="W225" s="13"/>
      <c r="X225" s="13">
        <v>4000</v>
      </c>
      <c r="Y225" s="13" t="s">
        <v>2</v>
      </c>
      <c r="Z225" s="12">
        <v>0</v>
      </c>
      <c r="AA225" s="12">
        <v>4000</v>
      </c>
      <c r="AB225" s="34"/>
      <c r="AC225" s="13"/>
      <c r="AD225" s="13">
        <v>2636</v>
      </c>
      <c r="AE225" s="13"/>
      <c r="AF225" s="13"/>
      <c r="AG225" s="13"/>
      <c r="AH225" s="13"/>
      <c r="AI225" s="13"/>
      <c r="AJ225" s="13"/>
      <c r="AK225" s="13"/>
      <c r="AL225" s="14">
        <v>2940</v>
      </c>
      <c r="AM225" s="14"/>
      <c r="AN225" s="14"/>
      <c r="AO225" s="14"/>
      <c r="AP225" s="14">
        <v>3000</v>
      </c>
      <c r="AQ225" s="14"/>
      <c r="AR225" s="14"/>
      <c r="AS225" s="14"/>
      <c r="AT225" s="14"/>
      <c r="AU225" s="14"/>
      <c r="AV225" s="14"/>
      <c r="AW225" s="14"/>
      <c r="AX225" s="14">
        <v>3000</v>
      </c>
      <c r="AY225" s="14"/>
      <c r="AZ225" s="14"/>
      <c r="BA225" s="14"/>
      <c r="BB225" s="14">
        <v>3000</v>
      </c>
      <c r="BC225" s="14"/>
      <c r="BD225" s="14">
        <f t="shared" si="5"/>
        <v>0</v>
      </c>
      <c r="BE225" s="14"/>
      <c r="BF225" s="14"/>
      <c r="BG225" s="14"/>
      <c r="BH225" s="14">
        <v>3000</v>
      </c>
      <c r="BI225" s="14"/>
      <c r="BJ225" s="14"/>
      <c r="BK225" s="14"/>
      <c r="BL225" s="14"/>
      <c r="BM225" s="14"/>
      <c r="BN225" s="14"/>
      <c r="BO225" s="14">
        <v>3000</v>
      </c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64"/>
      <c r="CE225" s="77" t="s">
        <v>112</v>
      </c>
      <c r="CF225" s="64"/>
      <c r="CG225" s="64"/>
      <c r="CH225" s="64"/>
      <c r="CI225" s="64"/>
      <c r="CJ225" s="64"/>
      <c r="CK225" s="64"/>
      <c r="CL225" s="64"/>
      <c r="CM225" s="64"/>
      <c r="CN225" s="64"/>
      <c r="CO225" s="64"/>
      <c r="CP225" s="64"/>
      <c r="CQ225" s="64"/>
      <c r="CR225" s="64"/>
      <c r="CS225" s="64"/>
      <c r="CT225" s="64"/>
      <c r="CU225" s="64"/>
      <c r="CV225" s="64"/>
      <c r="CW225" s="64"/>
      <c r="CX225" s="64"/>
      <c r="CY225" s="64"/>
      <c r="CZ225" s="64"/>
      <c r="DA225" s="64"/>
      <c r="DB225" s="64"/>
      <c r="DC225" s="64"/>
      <c r="DD225" s="64"/>
      <c r="DE225" s="64"/>
      <c r="DF225" s="15" t="s">
        <v>114</v>
      </c>
      <c r="DG225" s="64"/>
      <c r="DH225" s="12"/>
      <c r="DI225" s="12"/>
      <c r="DJ225" s="125"/>
      <c r="DK225" s="125"/>
      <c r="DL225" s="125"/>
      <c r="DM225" s="125"/>
      <c r="DN225" s="125"/>
      <c r="DO225" s="125"/>
      <c r="DP225" s="125"/>
      <c r="DQ225" s="125"/>
      <c r="DR225" s="125"/>
      <c r="DS225" s="125"/>
      <c r="DT225" s="125"/>
      <c r="DU225" s="88" t="s">
        <v>382</v>
      </c>
      <c r="DV225" s="93"/>
      <c r="DW225" s="93"/>
      <c r="DX225" s="93"/>
      <c r="DY225" s="93"/>
      <c r="DZ225" s="93"/>
      <c r="EA225" s="93"/>
      <c r="EB225" s="93"/>
      <c r="EC225" s="125"/>
      <c r="ED225" s="125"/>
      <c r="EE225" s="125"/>
      <c r="EF225" s="125"/>
      <c r="EG225" s="125"/>
      <c r="EH225" s="125">
        <v>750</v>
      </c>
      <c r="EI225" s="88" t="s">
        <v>397</v>
      </c>
      <c r="EJ225" s="88" t="s">
        <v>421</v>
      </c>
    </row>
    <row r="226" spans="1:140" ht="12.5" hidden="1" x14ac:dyDescent="0.25">
      <c r="A226" s="60" t="s">
        <v>20</v>
      </c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 t="s">
        <v>2</v>
      </c>
      <c r="Z226" s="62">
        <v>0</v>
      </c>
      <c r="AA226" s="62">
        <v>400</v>
      </c>
      <c r="AB226" s="62"/>
      <c r="AC226" s="62"/>
      <c r="AD226" s="61">
        <v>800</v>
      </c>
      <c r="AE226" s="62">
        <v>300</v>
      </c>
      <c r="AF226" s="61">
        <v>1200</v>
      </c>
      <c r="AG226" s="61">
        <v>1200</v>
      </c>
      <c r="AH226" s="61">
        <v>1200</v>
      </c>
      <c r="AI226" s="61">
        <v>1200</v>
      </c>
      <c r="AJ226" s="61"/>
      <c r="AK226" s="61">
        <v>9000</v>
      </c>
      <c r="AL226" s="61">
        <v>10600</v>
      </c>
      <c r="AM226" s="61">
        <v>8000</v>
      </c>
      <c r="AN226" s="61">
        <v>9000</v>
      </c>
      <c r="AO226" s="61">
        <v>8238</v>
      </c>
      <c r="AP226" s="61">
        <v>11000</v>
      </c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>
        <v>0</v>
      </c>
      <c r="BC226" s="61"/>
      <c r="BD226" s="61">
        <f t="shared" si="5"/>
        <v>0</v>
      </c>
      <c r="BE226" s="61"/>
      <c r="BF226" s="61"/>
      <c r="BG226" s="61"/>
      <c r="BH226" s="61">
        <v>0</v>
      </c>
      <c r="BI226" s="61"/>
      <c r="BJ226" s="61"/>
      <c r="BK226" s="61"/>
      <c r="BL226" s="61"/>
      <c r="BM226" s="61"/>
      <c r="BN226" s="61"/>
      <c r="BO226" s="61">
        <v>0</v>
      </c>
      <c r="BP226" s="61"/>
      <c r="BQ226" s="61"/>
      <c r="BR226" s="61"/>
      <c r="BS226" s="61"/>
      <c r="BT226" s="61">
        <v>500</v>
      </c>
      <c r="BU226" s="61"/>
      <c r="BV226" s="61"/>
      <c r="BW226" s="61"/>
      <c r="BX226" s="61"/>
      <c r="BY226" s="61"/>
      <c r="BZ226" s="61">
        <v>500</v>
      </c>
      <c r="CA226" s="61"/>
      <c r="CB226" s="61"/>
      <c r="CC226" s="61"/>
      <c r="CD226" s="111"/>
      <c r="CE226" s="112" t="s">
        <v>177</v>
      </c>
      <c r="CF226" s="111"/>
      <c r="CG226" s="111"/>
      <c r="CH226" s="111"/>
      <c r="CI226" s="111"/>
      <c r="CJ226" s="111"/>
      <c r="CK226" s="111"/>
      <c r="CL226" s="111"/>
      <c r="CM226" s="111"/>
      <c r="CN226" s="111"/>
      <c r="CO226" s="111"/>
      <c r="CP226" s="111"/>
      <c r="CQ226" s="111"/>
      <c r="CR226" s="111"/>
      <c r="CS226" s="111"/>
      <c r="CT226" s="111"/>
      <c r="CU226" s="111"/>
      <c r="CV226" s="111"/>
      <c r="CW226" s="111"/>
      <c r="CX226" s="111"/>
      <c r="CY226" s="111"/>
      <c r="CZ226" s="111"/>
      <c r="DA226" s="111"/>
      <c r="DB226" s="111"/>
      <c r="DC226" s="111"/>
      <c r="DD226" s="111"/>
      <c r="DE226" s="111"/>
      <c r="DF226" s="63" t="s">
        <v>177</v>
      </c>
      <c r="DG226" s="111"/>
      <c r="DH226" s="62"/>
      <c r="DI226" s="62"/>
      <c r="DJ226" s="125"/>
      <c r="DK226" s="125"/>
      <c r="DL226" s="125"/>
      <c r="DM226" s="125"/>
      <c r="DN226" s="125"/>
      <c r="DO226" s="125"/>
      <c r="DP226" s="125"/>
      <c r="DQ226" s="125"/>
      <c r="DR226" s="125"/>
      <c r="DS226" s="125"/>
      <c r="DT226" s="125"/>
      <c r="DU226" s="63" t="s">
        <v>177</v>
      </c>
      <c r="DV226" s="62"/>
      <c r="DW226" s="62"/>
      <c r="DX226" s="62"/>
      <c r="DY226" s="62"/>
      <c r="DZ226" s="62"/>
      <c r="EA226" s="62"/>
      <c r="EB226" s="62"/>
      <c r="EC226" s="125"/>
      <c r="ED226" s="125"/>
      <c r="EE226" s="125"/>
      <c r="EF226" s="125"/>
      <c r="EG226" s="125"/>
      <c r="EH226" s="125"/>
      <c r="EI226" s="63" t="s">
        <v>177</v>
      </c>
      <c r="EJ226" s="63" t="s">
        <v>177</v>
      </c>
    </row>
    <row r="227" spans="1:140" ht="12.5" x14ac:dyDescent="0.25">
      <c r="A227" s="16" t="s">
        <v>45</v>
      </c>
      <c r="B227" s="16">
        <v>2300</v>
      </c>
      <c r="C227" s="16">
        <v>3900</v>
      </c>
      <c r="D227" s="16"/>
      <c r="E227" s="16">
        <v>2236</v>
      </c>
      <c r="F227" s="16">
        <v>7000</v>
      </c>
      <c r="G227" s="16">
        <v>2238</v>
      </c>
      <c r="H227" s="16">
        <v>2705</v>
      </c>
      <c r="I227" s="16">
        <v>2705</v>
      </c>
      <c r="J227" s="16">
        <v>2705</v>
      </c>
      <c r="K227" s="16">
        <v>2875</v>
      </c>
      <c r="L227" s="16">
        <v>5000</v>
      </c>
      <c r="M227" s="16">
        <v>2875</v>
      </c>
      <c r="N227" s="13">
        <v>2240</v>
      </c>
      <c r="O227" s="13">
        <v>3740</v>
      </c>
      <c r="P227" s="13">
        <v>3440</v>
      </c>
      <c r="Q227" s="13">
        <v>2980</v>
      </c>
      <c r="R227" s="13">
        <v>4500</v>
      </c>
      <c r="S227" s="13">
        <v>4145</v>
      </c>
      <c r="T227" s="13">
        <v>2590</v>
      </c>
      <c r="U227" s="13"/>
      <c r="V227" s="13">
        <v>3890</v>
      </c>
      <c r="W227" s="13">
        <v>2910</v>
      </c>
      <c r="X227" s="13">
        <v>2910</v>
      </c>
      <c r="Y227" s="13">
        <v>2910</v>
      </c>
      <c r="Z227" s="12">
        <v>2910</v>
      </c>
      <c r="AA227" s="12">
        <v>2910</v>
      </c>
      <c r="AB227" s="34">
        <v>2910</v>
      </c>
      <c r="AC227" s="13">
        <v>2200</v>
      </c>
      <c r="AD227" s="13">
        <v>2910</v>
      </c>
      <c r="AE227" s="13">
        <v>2610</v>
      </c>
      <c r="AF227" s="13">
        <v>1700</v>
      </c>
      <c r="AG227" s="13">
        <v>3370</v>
      </c>
      <c r="AH227" s="13">
        <v>1700</v>
      </c>
      <c r="AI227" s="13">
        <v>2700</v>
      </c>
      <c r="AJ227" s="13">
        <v>2250</v>
      </c>
      <c r="AK227" s="13">
        <v>3695</v>
      </c>
      <c r="AL227" s="14">
        <v>3695</v>
      </c>
      <c r="AM227" s="14">
        <v>3695</v>
      </c>
      <c r="AN227" s="14">
        <v>3695</v>
      </c>
      <c r="AO227" s="14">
        <v>3418</v>
      </c>
      <c r="AP227" s="14">
        <v>9300</v>
      </c>
      <c r="AQ227" s="14">
        <v>3095</v>
      </c>
      <c r="AR227" s="14">
        <v>3095</v>
      </c>
      <c r="AS227" s="14">
        <v>2940</v>
      </c>
      <c r="AT227" s="14">
        <v>11481</v>
      </c>
      <c r="AU227" s="14">
        <v>2873</v>
      </c>
      <c r="AV227" s="14"/>
      <c r="AW227" s="14">
        <v>6426</v>
      </c>
      <c r="AX227" s="14">
        <v>6426</v>
      </c>
      <c r="AY227" s="14">
        <v>6426</v>
      </c>
      <c r="AZ227" s="14">
        <v>6426</v>
      </c>
      <c r="BA227" s="14">
        <v>6107</v>
      </c>
      <c r="BB227" s="14">
        <v>4200</v>
      </c>
      <c r="BC227" s="14">
        <v>2840</v>
      </c>
      <c r="BD227" s="14">
        <f t="shared" si="5"/>
        <v>3267</v>
      </c>
      <c r="BE227" s="14">
        <v>2840</v>
      </c>
      <c r="BF227" s="14"/>
      <c r="BG227" s="14">
        <v>2840</v>
      </c>
      <c r="BH227" s="14">
        <v>4500</v>
      </c>
      <c r="BI227" s="14">
        <v>2805</v>
      </c>
      <c r="BJ227" s="14">
        <v>2748</v>
      </c>
      <c r="BK227" s="14">
        <v>2805</v>
      </c>
      <c r="BL227" s="14">
        <v>2749</v>
      </c>
      <c r="BM227" s="14">
        <v>2749</v>
      </c>
      <c r="BN227" s="14"/>
      <c r="BO227" s="14">
        <v>5900</v>
      </c>
      <c r="BP227" s="14"/>
      <c r="BQ227" s="14"/>
      <c r="BR227" s="14">
        <v>2245</v>
      </c>
      <c r="BS227" s="14">
        <v>4071</v>
      </c>
      <c r="BT227" s="14">
        <v>6500</v>
      </c>
      <c r="BU227" s="14">
        <v>3929</v>
      </c>
      <c r="BV227" s="14">
        <v>4071</v>
      </c>
      <c r="BW227" s="14">
        <v>4071</v>
      </c>
      <c r="BX227" s="14">
        <v>7071</v>
      </c>
      <c r="BY227" s="14">
        <v>3354</v>
      </c>
      <c r="BZ227" s="14">
        <v>6500</v>
      </c>
      <c r="CA227" s="14">
        <v>3354</v>
      </c>
      <c r="CB227" s="14">
        <v>3354</v>
      </c>
      <c r="CC227" s="14">
        <v>4830</v>
      </c>
      <c r="CD227" s="64">
        <v>8000</v>
      </c>
      <c r="CE227" s="77" t="s">
        <v>112</v>
      </c>
      <c r="CF227" s="64">
        <v>4830</v>
      </c>
      <c r="CG227" s="64">
        <v>4830</v>
      </c>
      <c r="CH227" s="64">
        <v>4830</v>
      </c>
      <c r="CI227" s="64">
        <v>2500</v>
      </c>
      <c r="CJ227" s="64">
        <v>4300</v>
      </c>
      <c r="CK227" s="64">
        <v>4300</v>
      </c>
      <c r="CL227" s="64">
        <v>4300</v>
      </c>
      <c r="CM227" s="64">
        <v>6000</v>
      </c>
      <c r="CN227" s="64">
        <v>4300</v>
      </c>
      <c r="CO227" s="64">
        <v>800</v>
      </c>
      <c r="CP227" s="64">
        <v>5163</v>
      </c>
      <c r="CQ227" s="64">
        <v>5163</v>
      </c>
      <c r="CR227" s="64">
        <v>5163</v>
      </c>
      <c r="CS227" s="64">
        <v>5163</v>
      </c>
      <c r="CT227" s="64"/>
      <c r="CU227" s="64">
        <v>7000</v>
      </c>
      <c r="CV227" s="64">
        <v>6000</v>
      </c>
      <c r="CW227" s="64">
        <v>5370</v>
      </c>
      <c r="CX227" s="64">
        <v>5370</v>
      </c>
      <c r="CY227" s="64">
        <v>5370</v>
      </c>
      <c r="CZ227" s="64">
        <v>5370</v>
      </c>
      <c r="DA227" s="64">
        <v>3000</v>
      </c>
      <c r="DB227" s="64"/>
      <c r="DC227" s="64">
        <v>6400</v>
      </c>
      <c r="DD227" s="64"/>
      <c r="DE227" s="64"/>
      <c r="DF227" s="15" t="s">
        <v>112</v>
      </c>
      <c r="DG227" s="64"/>
      <c r="DH227" s="12">
        <v>1625</v>
      </c>
      <c r="DI227" s="12">
        <v>4795</v>
      </c>
      <c r="DJ227" s="125">
        <v>4795</v>
      </c>
      <c r="DK227" s="125">
        <v>4795</v>
      </c>
      <c r="DL227" s="125">
        <v>4795</v>
      </c>
      <c r="DM227" s="125">
        <v>4795</v>
      </c>
      <c r="DN227" s="125">
        <v>1450</v>
      </c>
      <c r="DO227" s="125">
        <v>3370</v>
      </c>
      <c r="DP227" s="125">
        <v>5516</v>
      </c>
      <c r="DQ227" s="125">
        <v>5516</v>
      </c>
      <c r="DR227" s="125">
        <v>5750</v>
      </c>
      <c r="DS227" s="125">
        <v>5516</v>
      </c>
      <c r="DT227" s="125">
        <v>5750</v>
      </c>
      <c r="DU227" s="15" t="s">
        <v>112</v>
      </c>
      <c r="DV227" s="12"/>
      <c r="DW227" s="12"/>
      <c r="DX227" s="12"/>
      <c r="DY227" s="12">
        <v>4820</v>
      </c>
      <c r="DZ227" s="12">
        <v>4820</v>
      </c>
      <c r="EA227" s="12">
        <v>4820</v>
      </c>
      <c r="EB227" s="12">
        <v>4820</v>
      </c>
      <c r="EC227" s="125">
        <v>6950</v>
      </c>
      <c r="ED227" s="125"/>
      <c r="EE227" s="125">
        <v>8471</v>
      </c>
      <c r="EF227" s="125">
        <v>8471</v>
      </c>
      <c r="EG227" s="125">
        <v>8471</v>
      </c>
      <c r="EH227" s="125">
        <v>8471</v>
      </c>
      <c r="EI227" s="15" t="s">
        <v>112</v>
      </c>
      <c r="EJ227" s="15" t="s">
        <v>112</v>
      </c>
    </row>
    <row r="228" spans="1:140" ht="12.5" x14ac:dyDescent="0.25">
      <c r="A228" s="16" t="s">
        <v>59</v>
      </c>
      <c r="B228" s="16">
        <v>48</v>
      </c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3"/>
      <c r="O228" s="13"/>
      <c r="P228" s="13"/>
      <c r="Q228" s="13"/>
      <c r="R228" s="13"/>
      <c r="S228" s="13">
        <v>102</v>
      </c>
      <c r="T228" s="13">
        <v>63</v>
      </c>
      <c r="U228" s="13"/>
      <c r="V228" s="13">
        <v>63</v>
      </c>
      <c r="W228" s="13">
        <v>66</v>
      </c>
      <c r="X228" s="13"/>
      <c r="Y228" s="13">
        <v>66</v>
      </c>
      <c r="Z228" s="12">
        <v>126</v>
      </c>
      <c r="AA228" s="12">
        <v>0</v>
      </c>
      <c r="AB228" s="34">
        <v>126</v>
      </c>
      <c r="AC228" s="13">
        <v>29</v>
      </c>
      <c r="AD228" s="13" t="s">
        <v>2</v>
      </c>
      <c r="AE228" s="13">
        <v>26</v>
      </c>
      <c r="AF228" s="13">
        <v>83</v>
      </c>
      <c r="AG228" s="13" t="s">
        <v>2</v>
      </c>
      <c r="AH228" s="13">
        <v>83</v>
      </c>
      <c r="AI228" s="13">
        <v>83</v>
      </c>
      <c r="AJ228" s="13">
        <v>50</v>
      </c>
      <c r="AK228" s="13">
        <v>117</v>
      </c>
      <c r="AL228" s="14"/>
      <c r="AM228" s="14">
        <v>117</v>
      </c>
      <c r="AN228" s="14">
        <v>117</v>
      </c>
      <c r="AO228" s="14">
        <v>108</v>
      </c>
      <c r="AP228" s="14"/>
      <c r="AQ228" s="14">
        <v>129</v>
      </c>
      <c r="AR228" s="14">
        <v>129</v>
      </c>
      <c r="AS228" s="14">
        <v>123</v>
      </c>
      <c r="AT228" s="14"/>
      <c r="AU228" s="14">
        <v>120</v>
      </c>
      <c r="AV228" s="14"/>
      <c r="AW228" s="14">
        <v>146</v>
      </c>
      <c r="AX228" s="14" t="s">
        <v>2</v>
      </c>
      <c r="AY228" s="14">
        <v>146</v>
      </c>
      <c r="AZ228" s="14">
        <v>146</v>
      </c>
      <c r="BA228" s="14">
        <v>139</v>
      </c>
      <c r="BB228" s="14">
        <v>0</v>
      </c>
      <c r="BC228" s="14">
        <v>121</v>
      </c>
      <c r="BD228" s="14">
        <f t="shared" si="5"/>
        <v>18</v>
      </c>
      <c r="BE228" s="14">
        <v>121</v>
      </c>
      <c r="BF228" s="14"/>
      <c r="BG228" s="14">
        <v>121</v>
      </c>
      <c r="BH228" s="14">
        <v>0</v>
      </c>
      <c r="BI228" s="14">
        <v>97</v>
      </c>
      <c r="BJ228" s="14">
        <v>95</v>
      </c>
      <c r="BK228" s="14">
        <v>97</v>
      </c>
      <c r="BL228" s="14">
        <v>95</v>
      </c>
      <c r="BM228" s="14">
        <v>95</v>
      </c>
      <c r="BN228" s="14">
        <v>121</v>
      </c>
      <c r="BO228" s="14">
        <v>121</v>
      </c>
      <c r="BP228" s="14">
        <v>117</v>
      </c>
      <c r="BQ228" s="14">
        <v>121</v>
      </c>
      <c r="BR228" s="14">
        <v>110</v>
      </c>
      <c r="BS228" s="14">
        <v>301</v>
      </c>
      <c r="BT228" s="14">
        <v>301</v>
      </c>
      <c r="BU228" s="14">
        <v>290</v>
      </c>
      <c r="BV228" s="14">
        <v>301</v>
      </c>
      <c r="BW228" s="14">
        <v>301</v>
      </c>
      <c r="BX228" s="14">
        <v>1454</v>
      </c>
      <c r="BY228" s="14">
        <v>3178</v>
      </c>
      <c r="BZ228" s="14">
        <v>3178</v>
      </c>
      <c r="CA228" s="14">
        <v>3178</v>
      </c>
      <c r="CB228" s="14">
        <v>1438</v>
      </c>
      <c r="CC228" s="14">
        <v>1450</v>
      </c>
      <c r="CD228" s="64"/>
      <c r="CE228" s="77" t="s">
        <v>114</v>
      </c>
      <c r="CF228" s="64">
        <v>1450</v>
      </c>
      <c r="CG228" s="64">
        <v>1450</v>
      </c>
      <c r="CH228" s="64">
        <v>1450</v>
      </c>
      <c r="CI228" s="64">
        <v>4</v>
      </c>
      <c r="CJ228" s="80">
        <v>1422</v>
      </c>
      <c r="CK228" s="80">
        <v>1422</v>
      </c>
      <c r="CL228" s="80">
        <v>1422</v>
      </c>
      <c r="CM228" s="64"/>
      <c r="CN228" s="64">
        <v>1422</v>
      </c>
      <c r="CO228" s="64">
        <v>90</v>
      </c>
      <c r="CP228" s="64">
        <v>1519</v>
      </c>
      <c r="CQ228" s="64">
        <v>1519</v>
      </c>
      <c r="CR228" s="64">
        <v>1519</v>
      </c>
      <c r="CS228" s="64">
        <v>1519</v>
      </c>
      <c r="CT228" s="64">
        <v>90</v>
      </c>
      <c r="CU228" s="64"/>
      <c r="CV228" s="64"/>
      <c r="CW228" s="64">
        <v>1435</v>
      </c>
      <c r="CX228" s="64">
        <v>1615</v>
      </c>
      <c r="CY228" s="64">
        <v>1435</v>
      </c>
      <c r="CZ228" s="64">
        <v>1615</v>
      </c>
      <c r="DA228" s="64"/>
      <c r="DB228" s="64">
        <v>1519</v>
      </c>
      <c r="DC228" s="64"/>
      <c r="DD228" s="64">
        <v>1519</v>
      </c>
      <c r="DE228" s="64">
        <v>1519</v>
      </c>
      <c r="DF228" s="15" t="s">
        <v>114</v>
      </c>
      <c r="DG228" s="64">
        <v>1519</v>
      </c>
      <c r="DH228" s="12">
        <v>100</v>
      </c>
      <c r="DI228" s="12">
        <v>1631</v>
      </c>
      <c r="DJ228" s="125">
        <v>1631</v>
      </c>
      <c r="DK228" s="125">
        <v>1631</v>
      </c>
      <c r="DL228" s="125">
        <v>1631</v>
      </c>
      <c r="DM228" s="125">
        <v>1631</v>
      </c>
      <c r="DN228" s="125"/>
      <c r="DO228" s="125">
        <v>1555</v>
      </c>
      <c r="DP228" s="125"/>
      <c r="DQ228" s="125">
        <v>1755</v>
      </c>
      <c r="DR228" s="125">
        <v>1755</v>
      </c>
      <c r="DS228" s="125">
        <v>1755</v>
      </c>
      <c r="DT228" s="125">
        <v>1755</v>
      </c>
      <c r="DU228" s="88" t="s">
        <v>356</v>
      </c>
      <c r="DV228" s="93"/>
      <c r="DW228" s="93"/>
      <c r="DX228" s="93"/>
      <c r="DY228" s="93">
        <v>155</v>
      </c>
      <c r="DZ228" s="93">
        <v>2350</v>
      </c>
      <c r="EA228" s="93">
        <v>2350</v>
      </c>
      <c r="EB228" s="93">
        <v>2350</v>
      </c>
      <c r="EC228" s="125">
        <v>2350</v>
      </c>
      <c r="ED228" s="125"/>
      <c r="EE228" s="125">
        <v>1640</v>
      </c>
      <c r="EF228" s="125">
        <v>1855</v>
      </c>
      <c r="EG228" s="125">
        <v>1855</v>
      </c>
      <c r="EH228" s="125">
        <v>1640</v>
      </c>
      <c r="EI228" s="88" t="s">
        <v>356</v>
      </c>
      <c r="EJ228" s="88" t="s">
        <v>356</v>
      </c>
    </row>
    <row r="229" spans="1:140" ht="12.5" x14ac:dyDescent="0.25">
      <c r="A229" s="338"/>
      <c r="B229" s="338"/>
      <c r="C229" s="338"/>
      <c r="D229" s="338"/>
      <c r="E229" s="338"/>
      <c r="F229" s="338"/>
      <c r="G229" s="338"/>
      <c r="H229" s="338"/>
      <c r="I229" s="338"/>
      <c r="J229" s="338"/>
      <c r="K229" s="338"/>
      <c r="L229" s="338"/>
      <c r="M229" s="338"/>
      <c r="N229" s="338"/>
      <c r="O229" s="338"/>
      <c r="P229" s="338"/>
      <c r="Q229" s="338"/>
      <c r="R229" s="338"/>
      <c r="S229" s="338"/>
      <c r="T229" s="338"/>
      <c r="U229" s="338"/>
      <c r="V229" s="338"/>
      <c r="W229" s="338"/>
      <c r="X229" s="338"/>
      <c r="Y229" s="338"/>
      <c r="Z229" s="338"/>
      <c r="AA229" s="23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1"/>
    </row>
    <row r="230" spans="1:140" ht="80.150000000000006" customHeight="1" x14ac:dyDescent="0.25">
      <c r="A230" s="37" t="s">
        <v>57</v>
      </c>
      <c r="B230" s="8" t="s">
        <v>157</v>
      </c>
      <c r="C230" s="86" t="s">
        <v>307</v>
      </c>
      <c r="D230" s="8" t="s">
        <v>163</v>
      </c>
      <c r="E230" s="86" t="s">
        <v>314</v>
      </c>
      <c r="F230" s="86" t="s">
        <v>315</v>
      </c>
      <c r="G230" s="8" t="s">
        <v>164</v>
      </c>
      <c r="H230" s="86" t="s">
        <v>269</v>
      </c>
      <c r="I230" s="86" t="s">
        <v>270</v>
      </c>
      <c r="J230" s="86" t="s">
        <v>306</v>
      </c>
      <c r="K230" s="86" t="s">
        <v>294</v>
      </c>
      <c r="L230" s="86" t="s">
        <v>292</v>
      </c>
      <c r="M230" s="86" t="s">
        <v>316</v>
      </c>
      <c r="N230" s="86" t="s">
        <v>265</v>
      </c>
      <c r="O230" s="86" t="s">
        <v>266</v>
      </c>
      <c r="P230" s="86" t="s">
        <v>267</v>
      </c>
      <c r="Q230" s="86" t="s">
        <v>268</v>
      </c>
      <c r="R230" s="86" t="s">
        <v>326</v>
      </c>
      <c r="S230" s="86" t="s">
        <v>327</v>
      </c>
      <c r="T230" s="86" t="s">
        <v>328</v>
      </c>
      <c r="U230" s="86" t="s">
        <v>329</v>
      </c>
      <c r="V230" s="86" t="s">
        <v>330</v>
      </c>
      <c r="W230" s="86" t="s">
        <v>331</v>
      </c>
      <c r="X230" s="86" t="s">
        <v>332</v>
      </c>
      <c r="Y230" s="25" t="s">
        <v>69</v>
      </c>
      <c r="Z230" s="8" t="s">
        <v>71</v>
      </c>
      <c r="AA230" s="8" t="s">
        <v>86</v>
      </c>
      <c r="AB230" s="25" t="s">
        <v>83</v>
      </c>
      <c r="AC230" s="8" t="s">
        <v>87</v>
      </c>
      <c r="AD230" s="8" t="s">
        <v>93</v>
      </c>
      <c r="AE230" s="8" t="s">
        <v>91</v>
      </c>
      <c r="AF230" s="8" t="s">
        <v>90</v>
      </c>
      <c r="AG230" s="8" t="s">
        <v>92</v>
      </c>
      <c r="AH230" s="8" t="s">
        <v>94</v>
      </c>
      <c r="AI230" s="8" t="s">
        <v>95</v>
      </c>
      <c r="AJ230" s="8" t="s">
        <v>99</v>
      </c>
      <c r="AK230" s="8" t="s">
        <v>98</v>
      </c>
      <c r="AL230" s="8" t="s">
        <v>96</v>
      </c>
      <c r="AM230" s="8" t="s">
        <v>100</v>
      </c>
      <c r="AN230" s="8" t="s">
        <v>101</v>
      </c>
      <c r="AO230" s="8" t="s">
        <v>103</v>
      </c>
      <c r="AP230" s="8" t="s">
        <v>102</v>
      </c>
      <c r="AQ230" s="8" t="s">
        <v>104</v>
      </c>
      <c r="AR230" s="8" t="s">
        <v>106</v>
      </c>
      <c r="AS230" s="8" t="s">
        <v>105</v>
      </c>
      <c r="AT230" s="8" t="s">
        <v>131</v>
      </c>
      <c r="AU230" s="8" t="s">
        <v>125</v>
      </c>
      <c r="AV230" s="8" t="s">
        <v>129</v>
      </c>
      <c r="AW230" s="8" t="s">
        <v>128</v>
      </c>
      <c r="AX230" s="8" t="s">
        <v>126</v>
      </c>
      <c r="AY230" s="55" t="s">
        <v>132</v>
      </c>
      <c r="AZ230" s="8" t="s">
        <v>133</v>
      </c>
      <c r="BA230" s="8" t="s">
        <v>134</v>
      </c>
      <c r="BB230" s="8" t="s">
        <v>136</v>
      </c>
      <c r="BC230" s="8" t="s">
        <v>137</v>
      </c>
      <c r="BD230" s="8"/>
      <c r="BE230" s="8" t="s">
        <v>149</v>
      </c>
      <c r="BF230" s="8" t="s">
        <v>150</v>
      </c>
      <c r="BG230" s="8" t="s">
        <v>158</v>
      </c>
      <c r="BH230" s="8" t="s">
        <v>151</v>
      </c>
      <c r="BI230" s="8" t="s">
        <v>156</v>
      </c>
      <c r="BJ230" s="8" t="s">
        <v>160</v>
      </c>
      <c r="BK230" s="8" t="s">
        <v>159</v>
      </c>
      <c r="BL230" s="8" t="s">
        <v>165</v>
      </c>
      <c r="BM230" s="8" t="s">
        <v>167</v>
      </c>
      <c r="BN230" s="8" t="s">
        <v>166</v>
      </c>
      <c r="BO230" s="8" t="s">
        <v>161</v>
      </c>
      <c r="BP230" s="8" t="s">
        <v>172</v>
      </c>
      <c r="BQ230" s="8" t="s">
        <v>173</v>
      </c>
      <c r="BR230" s="86" t="s">
        <v>184</v>
      </c>
      <c r="BS230" s="86" t="s">
        <v>183</v>
      </c>
      <c r="BT230" s="8" t="s">
        <v>174</v>
      </c>
      <c r="BU230" s="86" t="s">
        <v>185</v>
      </c>
      <c r="BV230" s="86" t="s">
        <v>186</v>
      </c>
      <c r="BW230" s="86" t="s">
        <v>190</v>
      </c>
      <c r="BX230" s="86" t="s">
        <v>191</v>
      </c>
      <c r="BY230" s="86" t="s">
        <v>192</v>
      </c>
      <c r="BZ230" s="86" t="s">
        <v>187</v>
      </c>
      <c r="CA230" s="86" t="s">
        <v>196</v>
      </c>
      <c r="CB230" s="86" t="s">
        <v>202</v>
      </c>
      <c r="CC230" s="86" t="s">
        <v>201</v>
      </c>
      <c r="CD230" s="86" t="s">
        <v>198</v>
      </c>
      <c r="CE230" s="22"/>
      <c r="CF230" s="86" t="s">
        <v>206</v>
      </c>
      <c r="CG230" s="86" t="s">
        <v>207</v>
      </c>
      <c r="CH230" s="86" t="s">
        <v>211</v>
      </c>
      <c r="CI230" s="86" t="s">
        <v>228</v>
      </c>
      <c r="CJ230" s="86" t="s">
        <v>227</v>
      </c>
      <c r="CK230" s="86" t="s">
        <v>232</v>
      </c>
      <c r="CL230" s="86" t="s">
        <v>231</v>
      </c>
      <c r="CM230" s="86" t="s">
        <v>208</v>
      </c>
      <c r="CN230" s="86" t="s">
        <v>242</v>
      </c>
      <c r="CO230" s="86" t="s">
        <v>240</v>
      </c>
      <c r="CP230" s="86" t="s">
        <v>241</v>
      </c>
      <c r="CQ230" s="86" t="s">
        <v>243</v>
      </c>
      <c r="CR230" s="86" t="s">
        <v>244</v>
      </c>
      <c r="CS230" s="86" t="s">
        <v>247</v>
      </c>
      <c r="CT230" s="86" t="s">
        <v>250</v>
      </c>
      <c r="CU230" s="86" t="s">
        <v>237</v>
      </c>
      <c r="CV230" s="86" t="s">
        <v>245</v>
      </c>
      <c r="CW230" s="86" t="s">
        <v>246</v>
      </c>
      <c r="CX230" s="86" t="s">
        <v>249</v>
      </c>
      <c r="CY230" s="86" t="s">
        <v>251</v>
      </c>
      <c r="CZ230" s="86" t="s">
        <v>252</v>
      </c>
      <c r="DA230" s="86" t="s">
        <v>254</v>
      </c>
      <c r="DB230" s="86" t="s">
        <v>261</v>
      </c>
      <c r="DC230" s="86" t="s">
        <v>253</v>
      </c>
      <c r="DD230" s="86" t="s">
        <v>262</v>
      </c>
      <c r="DE230" s="86" t="s">
        <v>348</v>
      </c>
      <c r="DF230" s="114"/>
      <c r="DG230" s="86" t="s">
        <v>352</v>
      </c>
      <c r="DH230" s="86" t="s">
        <v>353</v>
      </c>
      <c r="DI230" s="86" t="s">
        <v>357</v>
      </c>
      <c r="DJ230" s="86" t="s">
        <v>349</v>
      </c>
      <c r="DK230" s="86" t="s">
        <v>364</v>
      </c>
      <c r="DL230" s="86" t="s">
        <v>365</v>
      </c>
      <c r="DM230" s="86" t="s">
        <v>369</v>
      </c>
      <c r="DN230" s="86" t="s">
        <v>367</v>
      </c>
      <c r="DO230" s="86" t="s">
        <v>384</v>
      </c>
      <c r="DP230" s="86" t="s">
        <v>386</v>
      </c>
      <c r="DQ230" s="86" t="s">
        <v>391</v>
      </c>
      <c r="DR230" s="86" t="s">
        <v>388</v>
      </c>
      <c r="DS230" s="86" t="s">
        <v>402</v>
      </c>
      <c r="DT230" s="86" t="s">
        <v>361</v>
      </c>
      <c r="DU230" s="246"/>
      <c r="DV230" s="86" t="s">
        <v>405</v>
      </c>
      <c r="DW230" s="86" t="s">
        <v>408</v>
      </c>
      <c r="DX230" s="86" t="s">
        <v>407</v>
      </c>
      <c r="DY230" s="86" t="s">
        <v>404</v>
      </c>
      <c r="DZ230" s="86" t="s">
        <v>412</v>
      </c>
      <c r="EA230" s="86" t="s">
        <v>411</v>
      </c>
      <c r="EB230" s="86" t="s">
        <v>425</v>
      </c>
      <c r="EC230" s="86" t="s">
        <v>395</v>
      </c>
      <c r="ED230" s="86" t="s">
        <v>426</v>
      </c>
      <c r="EE230" s="86" t="s">
        <v>427</v>
      </c>
      <c r="EF230" s="86" t="s">
        <v>431</v>
      </c>
      <c r="EG230" s="86" t="s">
        <v>432</v>
      </c>
      <c r="EH230" s="86" t="s">
        <v>420</v>
      </c>
      <c r="EI230" s="246"/>
    </row>
    <row r="231" spans="1:140" ht="21" customHeight="1" x14ac:dyDescent="0.25">
      <c r="A231" s="38" t="s">
        <v>1</v>
      </c>
      <c r="B231" s="39">
        <f>SUM(B8:B14)</f>
        <v>0</v>
      </c>
      <c r="C231" s="39">
        <f>SUM(C8:C14)</f>
        <v>100</v>
      </c>
      <c r="D231" s="38"/>
      <c r="E231" s="39">
        <f t="shared" ref="E231:O231" si="6">SUM(E8:E14)</f>
        <v>0</v>
      </c>
      <c r="F231" s="39">
        <f t="shared" si="6"/>
        <v>300</v>
      </c>
      <c r="G231" s="39">
        <f t="shared" si="6"/>
        <v>0</v>
      </c>
      <c r="H231" s="39">
        <f t="shared" si="6"/>
        <v>0</v>
      </c>
      <c r="I231" s="39">
        <f t="shared" si="6"/>
        <v>100</v>
      </c>
      <c r="J231" s="39">
        <f t="shared" si="6"/>
        <v>0</v>
      </c>
      <c r="K231" s="39">
        <f t="shared" si="6"/>
        <v>0</v>
      </c>
      <c r="L231" s="39">
        <f t="shared" si="6"/>
        <v>2500</v>
      </c>
      <c r="M231" s="39">
        <f t="shared" si="6"/>
        <v>100</v>
      </c>
      <c r="N231" s="39">
        <f t="shared" si="6"/>
        <v>0</v>
      </c>
      <c r="O231" s="39">
        <f t="shared" si="6"/>
        <v>200</v>
      </c>
      <c r="P231" s="39">
        <f>SUM(P7:P14)</f>
        <v>0</v>
      </c>
      <c r="Q231" s="39">
        <f>SUM(Q7:Q14)</f>
        <v>0</v>
      </c>
      <c r="R231" s="39">
        <f>SUM(R7:R14)</f>
        <v>1300</v>
      </c>
      <c r="S231" s="39">
        <f>SUM(S7:S14)</f>
        <v>200</v>
      </c>
      <c r="T231" s="39">
        <f>SUM(T7:T14)</f>
        <v>0</v>
      </c>
      <c r="U231" s="39"/>
      <c r="V231" s="39">
        <f>SUM(V7:V14)</f>
        <v>0</v>
      </c>
      <c r="W231" s="39">
        <f>SUM(W7:W14)</f>
        <v>0</v>
      </c>
      <c r="X231" s="39">
        <f>SUM(X6:X14)</f>
        <v>200</v>
      </c>
      <c r="Y231" s="39">
        <f t="shared" ref="Y231:AS231" si="7">SUM(Y14:Y14)</f>
        <v>0</v>
      </c>
      <c r="Z231" s="39">
        <f t="shared" si="7"/>
        <v>0</v>
      </c>
      <c r="AA231" s="39">
        <f t="shared" si="7"/>
        <v>100</v>
      </c>
      <c r="AB231" s="39">
        <f t="shared" si="7"/>
        <v>0</v>
      </c>
      <c r="AC231" s="39">
        <f t="shared" si="7"/>
        <v>0</v>
      </c>
      <c r="AD231" s="39">
        <f t="shared" si="7"/>
        <v>100</v>
      </c>
      <c r="AE231" s="39">
        <f t="shared" si="7"/>
        <v>0</v>
      </c>
      <c r="AF231" s="39">
        <f t="shared" si="7"/>
        <v>0</v>
      </c>
      <c r="AG231" s="39">
        <f t="shared" si="7"/>
        <v>100</v>
      </c>
      <c r="AH231" s="39">
        <f t="shared" si="7"/>
        <v>0</v>
      </c>
      <c r="AI231" s="39">
        <f t="shared" si="7"/>
        <v>0</v>
      </c>
      <c r="AJ231" s="39">
        <f t="shared" si="7"/>
        <v>0</v>
      </c>
      <c r="AK231" s="39">
        <f t="shared" si="7"/>
        <v>0</v>
      </c>
      <c r="AL231" s="39">
        <f t="shared" si="7"/>
        <v>100</v>
      </c>
      <c r="AM231" s="39">
        <f t="shared" si="7"/>
        <v>0</v>
      </c>
      <c r="AN231" s="39">
        <f t="shared" si="7"/>
        <v>0</v>
      </c>
      <c r="AO231" s="39">
        <f t="shared" si="7"/>
        <v>0</v>
      </c>
      <c r="AP231" s="39">
        <f t="shared" si="7"/>
        <v>100</v>
      </c>
      <c r="AQ231" s="39">
        <f t="shared" si="7"/>
        <v>0</v>
      </c>
      <c r="AR231" s="39">
        <f t="shared" si="7"/>
        <v>0</v>
      </c>
      <c r="AS231" s="39">
        <f t="shared" si="7"/>
        <v>0</v>
      </c>
      <c r="AT231" s="39"/>
      <c r="AU231" s="39">
        <f>SUM(AU14:AU14)</f>
        <v>0</v>
      </c>
      <c r="AV231" s="39">
        <f>SUM(AV14:AV14)</f>
        <v>0</v>
      </c>
      <c r="AW231" s="39">
        <f>SUM(AW14:AW14)</f>
        <v>0</v>
      </c>
      <c r="AX231" s="39">
        <f>SUM(AX14:AX14)</f>
        <v>100</v>
      </c>
      <c r="AY231" s="39"/>
      <c r="AZ231" s="39"/>
      <c r="BA231" s="39">
        <f>SUM(BA8:BA14)</f>
        <v>0</v>
      </c>
      <c r="BB231" s="39">
        <f>SUM(BB8:BB14)</f>
        <v>200</v>
      </c>
      <c r="BC231" s="39">
        <f>SUM(BC8:BC14)</f>
        <v>0</v>
      </c>
      <c r="BD231" s="39"/>
      <c r="BE231" s="39">
        <f t="shared" ref="BE231:CD231" si="8">SUM(BE8:BE14)</f>
        <v>0</v>
      </c>
      <c r="BF231" s="39">
        <f t="shared" si="8"/>
        <v>0</v>
      </c>
      <c r="BG231" s="39">
        <f t="shared" si="8"/>
        <v>0</v>
      </c>
      <c r="BH231" s="39">
        <f t="shared" si="8"/>
        <v>200</v>
      </c>
      <c r="BI231" s="39">
        <f t="shared" si="8"/>
        <v>0</v>
      </c>
      <c r="BJ231" s="39">
        <f t="shared" si="8"/>
        <v>0</v>
      </c>
      <c r="BK231" s="39">
        <f t="shared" si="8"/>
        <v>0</v>
      </c>
      <c r="BL231" s="39">
        <f t="shared" si="8"/>
        <v>0</v>
      </c>
      <c r="BM231" s="39">
        <f t="shared" si="8"/>
        <v>0</v>
      </c>
      <c r="BN231" s="39">
        <f t="shared" si="8"/>
        <v>0</v>
      </c>
      <c r="BO231" s="39">
        <f t="shared" si="8"/>
        <v>200</v>
      </c>
      <c r="BP231" s="39">
        <f t="shared" si="8"/>
        <v>0</v>
      </c>
      <c r="BQ231" s="39">
        <f t="shared" si="8"/>
        <v>0</v>
      </c>
      <c r="BR231" s="39">
        <f t="shared" si="8"/>
        <v>0</v>
      </c>
      <c r="BS231" s="39">
        <f t="shared" si="8"/>
        <v>0</v>
      </c>
      <c r="BT231" s="39">
        <f t="shared" si="8"/>
        <v>100</v>
      </c>
      <c r="BU231" s="39">
        <f t="shared" si="8"/>
        <v>0</v>
      </c>
      <c r="BV231" s="39">
        <f t="shared" si="8"/>
        <v>0</v>
      </c>
      <c r="BW231" s="39">
        <f t="shared" si="8"/>
        <v>0</v>
      </c>
      <c r="BX231" s="39">
        <f t="shared" si="8"/>
        <v>0</v>
      </c>
      <c r="BY231" s="39">
        <f t="shared" si="8"/>
        <v>0</v>
      </c>
      <c r="BZ231" s="39">
        <f t="shared" si="8"/>
        <v>100</v>
      </c>
      <c r="CA231" s="39">
        <f t="shared" si="8"/>
        <v>0</v>
      </c>
      <c r="CB231" s="39">
        <f t="shared" si="8"/>
        <v>0</v>
      </c>
      <c r="CC231" s="39">
        <f t="shared" si="8"/>
        <v>0</v>
      </c>
      <c r="CD231" s="39">
        <f t="shared" si="8"/>
        <v>0</v>
      </c>
      <c r="CE231" s="22"/>
      <c r="CF231" s="39">
        <f t="shared" ref="CF231:DA231" si="9">SUM(CF8:CF14)</f>
        <v>0</v>
      </c>
      <c r="CG231" s="39">
        <f t="shared" si="9"/>
        <v>0</v>
      </c>
      <c r="CH231" s="39">
        <f t="shared" si="9"/>
        <v>0</v>
      </c>
      <c r="CI231" s="39">
        <f t="shared" si="9"/>
        <v>0</v>
      </c>
      <c r="CJ231" s="39">
        <f t="shared" si="9"/>
        <v>0</v>
      </c>
      <c r="CK231" s="39">
        <f t="shared" si="9"/>
        <v>0</v>
      </c>
      <c r="CL231" s="39">
        <f t="shared" si="9"/>
        <v>0</v>
      </c>
      <c r="CM231" s="39">
        <f t="shared" si="9"/>
        <v>0</v>
      </c>
      <c r="CN231" s="39">
        <f t="shared" si="9"/>
        <v>0</v>
      </c>
      <c r="CO231" s="39">
        <f t="shared" si="9"/>
        <v>0</v>
      </c>
      <c r="CP231" s="39">
        <f t="shared" si="9"/>
        <v>0</v>
      </c>
      <c r="CQ231" s="39">
        <f t="shared" si="9"/>
        <v>0</v>
      </c>
      <c r="CR231" s="39">
        <f t="shared" si="9"/>
        <v>0</v>
      </c>
      <c r="CS231" s="39">
        <f t="shared" si="9"/>
        <v>0</v>
      </c>
      <c r="CT231" s="39">
        <f t="shared" si="9"/>
        <v>0</v>
      </c>
      <c r="CU231" s="39">
        <f t="shared" si="9"/>
        <v>0</v>
      </c>
      <c r="CV231" s="39">
        <f t="shared" si="9"/>
        <v>0</v>
      </c>
      <c r="CW231" s="39">
        <f t="shared" si="9"/>
        <v>0</v>
      </c>
      <c r="CX231" s="39">
        <f t="shared" si="9"/>
        <v>0</v>
      </c>
      <c r="CY231" s="39">
        <f t="shared" si="9"/>
        <v>0</v>
      </c>
      <c r="CZ231" s="39">
        <f t="shared" si="9"/>
        <v>0</v>
      </c>
      <c r="DA231" s="39">
        <f t="shared" si="9"/>
        <v>0</v>
      </c>
      <c r="DB231" s="39">
        <f>SUM(DB6:DB14)</f>
        <v>0</v>
      </c>
      <c r="DC231" s="39">
        <f>SUM(DC6:DC14)</f>
        <v>0</v>
      </c>
      <c r="DD231" s="39">
        <f>SUM(DD6:DD14)</f>
        <v>0</v>
      </c>
      <c r="DE231" s="39">
        <f>SUM(DE6:DE14)</f>
        <v>0</v>
      </c>
      <c r="DG231" s="39">
        <f t="shared" ref="DG231:DH231" si="10">SUM(DG6:DG14)</f>
        <v>0</v>
      </c>
      <c r="DH231" s="39">
        <f t="shared" si="10"/>
        <v>0</v>
      </c>
      <c r="DI231" s="39">
        <f t="shared" ref="DI231:DN231" si="11">SUM(DI6:DI15)</f>
        <v>0</v>
      </c>
      <c r="DJ231" s="39">
        <f t="shared" si="11"/>
        <v>0</v>
      </c>
      <c r="DK231" s="39">
        <f t="shared" si="11"/>
        <v>0</v>
      </c>
      <c r="DL231" s="39">
        <f t="shared" si="11"/>
        <v>0</v>
      </c>
      <c r="DM231" s="39">
        <f t="shared" si="11"/>
        <v>0</v>
      </c>
      <c r="DN231" s="39">
        <f t="shared" si="11"/>
        <v>0</v>
      </c>
      <c r="DO231" s="39">
        <f t="shared" ref="DO231:DP231" si="12">SUM(DO6:DO15)</f>
        <v>0</v>
      </c>
      <c r="DP231" s="39">
        <f t="shared" si="12"/>
        <v>0</v>
      </c>
      <c r="DQ231" s="39">
        <f t="shared" ref="DQ231:DR231" si="13">SUM(DQ6:DQ15)</f>
        <v>0</v>
      </c>
      <c r="DR231" s="39">
        <f t="shared" si="13"/>
        <v>0</v>
      </c>
      <c r="DS231" s="39">
        <f t="shared" ref="DS231" si="14">SUM(DS6:DS15)</f>
        <v>0</v>
      </c>
      <c r="DT231" s="39">
        <f>SUM(DT6:DT15)</f>
        <v>200</v>
      </c>
      <c r="DU231" s="247"/>
      <c r="DV231" s="39">
        <f t="shared" ref="DV231:DW231" si="15">SUM(DV6:DV15)</f>
        <v>0</v>
      </c>
      <c r="DW231" s="39">
        <f t="shared" si="15"/>
        <v>0</v>
      </c>
      <c r="DX231" s="39">
        <f t="shared" ref="DX231" si="16">SUM(DX6:DX15)</f>
        <v>0</v>
      </c>
      <c r="DY231" s="39">
        <f t="shared" ref="DY231:EH231" si="17">SUM(DY6:DY15)</f>
        <v>0</v>
      </c>
      <c r="DZ231" s="39">
        <f t="shared" si="17"/>
        <v>0</v>
      </c>
      <c r="EA231" s="39">
        <f t="shared" si="17"/>
        <v>0</v>
      </c>
      <c r="EB231" s="39">
        <f t="shared" si="17"/>
        <v>0</v>
      </c>
      <c r="EC231" s="39">
        <f t="shared" si="17"/>
        <v>200</v>
      </c>
      <c r="ED231" s="39"/>
      <c r="EE231" s="39">
        <f t="shared" ref="EE231:EG231" si="18">SUM(EE6:EE15)</f>
        <v>0</v>
      </c>
      <c r="EF231" s="39">
        <f t="shared" si="18"/>
        <v>0</v>
      </c>
      <c r="EG231" s="39">
        <f t="shared" si="18"/>
        <v>0</v>
      </c>
      <c r="EH231" s="39">
        <f t="shared" si="17"/>
        <v>200</v>
      </c>
    </row>
    <row r="232" spans="1:140" ht="21" customHeight="1" x14ac:dyDescent="0.25">
      <c r="A232" s="38" t="s">
        <v>3</v>
      </c>
      <c r="B232" s="39">
        <f>SUM(B17:B36)</f>
        <v>0</v>
      </c>
      <c r="C232" s="39">
        <f>SUM(C17:C36)</f>
        <v>1600</v>
      </c>
      <c r="D232" s="38"/>
      <c r="E232" s="39">
        <f t="shared" ref="E232:T232" si="19">SUM(E17:E36)</f>
        <v>150</v>
      </c>
      <c r="F232" s="39">
        <f t="shared" si="19"/>
        <v>1250</v>
      </c>
      <c r="G232" s="39">
        <f t="shared" si="19"/>
        <v>200</v>
      </c>
      <c r="H232" s="39">
        <f t="shared" si="19"/>
        <v>0</v>
      </c>
      <c r="I232" s="39">
        <f t="shared" si="19"/>
        <v>1000</v>
      </c>
      <c r="J232" s="39">
        <f t="shared" si="19"/>
        <v>0</v>
      </c>
      <c r="K232" s="39">
        <f t="shared" si="19"/>
        <v>25</v>
      </c>
      <c r="L232" s="39">
        <f t="shared" si="19"/>
        <v>1850</v>
      </c>
      <c r="M232" s="39">
        <f t="shared" si="19"/>
        <v>1275</v>
      </c>
      <c r="N232" s="39">
        <f t="shared" si="19"/>
        <v>0</v>
      </c>
      <c r="O232" s="39">
        <f t="shared" si="19"/>
        <v>3036</v>
      </c>
      <c r="P232" s="39">
        <f t="shared" si="19"/>
        <v>2436</v>
      </c>
      <c r="Q232" s="39">
        <f t="shared" si="19"/>
        <v>150</v>
      </c>
      <c r="R232" s="39">
        <f t="shared" si="19"/>
        <v>3375</v>
      </c>
      <c r="S232" s="39">
        <f t="shared" si="19"/>
        <v>4050</v>
      </c>
      <c r="T232" s="39">
        <f t="shared" si="19"/>
        <v>225</v>
      </c>
      <c r="U232" s="39"/>
      <c r="V232" s="39">
        <f t="shared" ref="V232:AS232" si="20">SUM(V17:V36)</f>
        <v>1573</v>
      </c>
      <c r="W232" s="39">
        <f t="shared" si="20"/>
        <v>200</v>
      </c>
      <c r="X232" s="39">
        <f t="shared" si="20"/>
        <v>3955</v>
      </c>
      <c r="Y232" s="39">
        <f t="shared" si="20"/>
        <v>1150</v>
      </c>
      <c r="Z232" s="39">
        <f t="shared" si="20"/>
        <v>210</v>
      </c>
      <c r="AA232" s="39">
        <f t="shared" si="20"/>
        <v>3627</v>
      </c>
      <c r="AB232" s="39">
        <f t="shared" si="20"/>
        <v>1340</v>
      </c>
      <c r="AC232" s="39">
        <f t="shared" si="20"/>
        <v>788</v>
      </c>
      <c r="AD232" s="39">
        <f t="shared" si="20"/>
        <v>3862</v>
      </c>
      <c r="AE232" s="39">
        <f t="shared" si="20"/>
        <v>1388</v>
      </c>
      <c r="AF232" s="39">
        <f t="shared" si="20"/>
        <v>300</v>
      </c>
      <c r="AG232" s="39">
        <f t="shared" si="20"/>
        <v>3423</v>
      </c>
      <c r="AH232" s="39">
        <f t="shared" si="20"/>
        <v>1300</v>
      </c>
      <c r="AI232" s="39">
        <f t="shared" si="20"/>
        <v>1429</v>
      </c>
      <c r="AJ232" s="39">
        <f t="shared" si="20"/>
        <v>564</v>
      </c>
      <c r="AK232" s="39">
        <f t="shared" si="20"/>
        <v>300</v>
      </c>
      <c r="AL232" s="39">
        <f t="shared" si="20"/>
        <v>3423</v>
      </c>
      <c r="AM232" s="39">
        <f t="shared" si="20"/>
        <v>821</v>
      </c>
      <c r="AN232" s="39">
        <f t="shared" si="20"/>
        <v>1079</v>
      </c>
      <c r="AO232" s="39">
        <f t="shared" si="20"/>
        <v>809</v>
      </c>
      <c r="AP232" s="39">
        <f t="shared" si="20"/>
        <v>3058</v>
      </c>
      <c r="AQ232" s="39">
        <f t="shared" si="20"/>
        <v>1071</v>
      </c>
      <c r="AR232" s="39">
        <f t="shared" si="20"/>
        <v>2914</v>
      </c>
      <c r="AS232" s="39">
        <f t="shared" si="20"/>
        <v>4675</v>
      </c>
      <c r="AT232" s="39"/>
      <c r="AU232" s="39">
        <f t="shared" ref="AU232:BC232" si="21">SUM(AU17:AU36)</f>
        <v>4679</v>
      </c>
      <c r="AV232" s="39">
        <f t="shared" si="21"/>
        <v>550</v>
      </c>
      <c r="AW232" s="39">
        <f t="shared" si="21"/>
        <v>1178</v>
      </c>
      <c r="AX232" s="39">
        <f t="shared" si="21"/>
        <v>3475</v>
      </c>
      <c r="AY232" s="39">
        <f t="shared" si="21"/>
        <v>1943</v>
      </c>
      <c r="AZ232" s="39">
        <f t="shared" si="21"/>
        <v>4640</v>
      </c>
      <c r="BA232" s="39">
        <f t="shared" si="21"/>
        <v>4203</v>
      </c>
      <c r="BB232" s="39">
        <f t="shared" si="21"/>
        <v>3310</v>
      </c>
      <c r="BC232" s="39">
        <f t="shared" si="21"/>
        <v>1207</v>
      </c>
      <c r="BD232" s="39"/>
      <c r="BE232" s="39">
        <f t="shared" ref="BE232:CD232" si="22">SUM(BE17:BE36)</f>
        <v>1907</v>
      </c>
      <c r="BF232" s="39">
        <f t="shared" si="22"/>
        <v>0</v>
      </c>
      <c r="BG232" s="39">
        <f t="shared" si="22"/>
        <v>900</v>
      </c>
      <c r="BH232" s="39">
        <f t="shared" si="22"/>
        <v>3480</v>
      </c>
      <c r="BI232" s="39">
        <f t="shared" si="22"/>
        <v>900</v>
      </c>
      <c r="BJ232" s="39">
        <f t="shared" si="22"/>
        <v>900</v>
      </c>
      <c r="BK232" s="39">
        <f t="shared" si="22"/>
        <v>900</v>
      </c>
      <c r="BL232" s="39">
        <f t="shared" si="22"/>
        <v>941</v>
      </c>
      <c r="BM232" s="39">
        <f t="shared" si="22"/>
        <v>1467</v>
      </c>
      <c r="BN232" s="39">
        <f t="shared" si="22"/>
        <v>900</v>
      </c>
      <c r="BO232" s="39">
        <f t="shared" si="22"/>
        <v>3220</v>
      </c>
      <c r="BP232" s="39">
        <f t="shared" si="22"/>
        <v>900</v>
      </c>
      <c r="BQ232" s="39">
        <f t="shared" si="22"/>
        <v>900</v>
      </c>
      <c r="BR232" s="39">
        <f t="shared" si="22"/>
        <v>1397</v>
      </c>
      <c r="BS232" s="39">
        <f t="shared" si="22"/>
        <v>1835</v>
      </c>
      <c r="BT232" s="39">
        <f t="shared" si="22"/>
        <v>3581</v>
      </c>
      <c r="BU232" s="39">
        <f t="shared" si="22"/>
        <v>1335</v>
      </c>
      <c r="BV232" s="39">
        <f t="shared" si="22"/>
        <v>1835</v>
      </c>
      <c r="BW232" s="39">
        <f t="shared" si="22"/>
        <v>1835</v>
      </c>
      <c r="BX232" s="39">
        <f t="shared" si="22"/>
        <v>1835</v>
      </c>
      <c r="BY232" s="39">
        <f t="shared" si="22"/>
        <v>449</v>
      </c>
      <c r="BZ232" s="39">
        <f t="shared" si="22"/>
        <v>2814</v>
      </c>
      <c r="CA232" s="39">
        <f t="shared" si="22"/>
        <v>449</v>
      </c>
      <c r="CB232" s="39">
        <f t="shared" si="22"/>
        <v>899</v>
      </c>
      <c r="CC232" s="39">
        <f t="shared" si="22"/>
        <v>0</v>
      </c>
      <c r="CD232" s="39">
        <f t="shared" si="22"/>
        <v>917</v>
      </c>
      <c r="CE232" s="22"/>
      <c r="CF232" s="39">
        <f t="shared" ref="CF232:DE232" si="23">SUM(CF17:CF36)</f>
        <v>0</v>
      </c>
      <c r="CG232" s="39">
        <f t="shared" si="23"/>
        <v>0</v>
      </c>
      <c r="CH232" s="39">
        <f t="shared" si="23"/>
        <v>0</v>
      </c>
      <c r="CI232" s="39">
        <f t="shared" si="23"/>
        <v>400</v>
      </c>
      <c r="CJ232" s="39">
        <f t="shared" si="23"/>
        <v>0</v>
      </c>
      <c r="CK232" s="39">
        <f t="shared" si="23"/>
        <v>0</v>
      </c>
      <c r="CL232" s="39">
        <f t="shared" si="23"/>
        <v>0</v>
      </c>
      <c r="CM232" s="39">
        <f t="shared" si="23"/>
        <v>917</v>
      </c>
      <c r="CN232" s="39">
        <f t="shared" si="23"/>
        <v>0</v>
      </c>
      <c r="CO232" s="39">
        <f t="shared" si="23"/>
        <v>0</v>
      </c>
      <c r="CP232" s="39">
        <f t="shared" si="23"/>
        <v>0</v>
      </c>
      <c r="CQ232" s="39">
        <f t="shared" si="23"/>
        <v>0</v>
      </c>
      <c r="CR232" s="39">
        <f t="shared" si="23"/>
        <v>0</v>
      </c>
      <c r="CS232" s="39">
        <f t="shared" si="23"/>
        <v>0</v>
      </c>
      <c r="CT232" s="39">
        <f t="shared" si="23"/>
        <v>0</v>
      </c>
      <c r="CU232" s="39">
        <f t="shared" si="23"/>
        <v>0</v>
      </c>
      <c r="CV232" s="39">
        <f t="shared" si="23"/>
        <v>0</v>
      </c>
      <c r="CW232" s="39">
        <f t="shared" si="23"/>
        <v>0</v>
      </c>
      <c r="CX232" s="39">
        <f t="shared" si="23"/>
        <v>0</v>
      </c>
      <c r="CY232" s="39">
        <f t="shared" si="23"/>
        <v>0</v>
      </c>
      <c r="CZ232" s="39">
        <f t="shared" si="23"/>
        <v>0</v>
      </c>
      <c r="DA232" s="39">
        <f t="shared" si="23"/>
        <v>0</v>
      </c>
      <c r="DB232" s="39">
        <f t="shared" si="23"/>
        <v>0</v>
      </c>
      <c r="DC232" s="39">
        <f t="shared" si="23"/>
        <v>0</v>
      </c>
      <c r="DD232" s="39">
        <f t="shared" si="23"/>
        <v>0</v>
      </c>
      <c r="DE232" s="39">
        <f t="shared" si="23"/>
        <v>0</v>
      </c>
      <c r="DG232" s="39">
        <f t="shared" ref="DG232:DT232" si="24">SUM(DG17:DG36)</f>
        <v>0</v>
      </c>
      <c r="DH232" s="39">
        <f t="shared" si="24"/>
        <v>905</v>
      </c>
      <c r="DI232" s="39">
        <f t="shared" si="24"/>
        <v>0</v>
      </c>
      <c r="DJ232" s="39">
        <f t="shared" si="24"/>
        <v>0</v>
      </c>
      <c r="DK232" s="39">
        <f t="shared" si="24"/>
        <v>0</v>
      </c>
      <c r="DL232" s="39">
        <f t="shared" ref="DL232:DM232" si="25">SUM(DL17:DL36)</f>
        <v>0</v>
      </c>
      <c r="DM232" s="39">
        <f t="shared" si="25"/>
        <v>0</v>
      </c>
      <c r="DN232" s="39">
        <f t="shared" ref="DN232:DO232" si="26">SUM(DN17:DN36)</f>
        <v>1500</v>
      </c>
      <c r="DO232" s="39">
        <f t="shared" si="26"/>
        <v>0</v>
      </c>
      <c r="DP232" s="39">
        <f t="shared" ref="DP232:DR232" si="27">SUM(DP17:DP36)</f>
        <v>750</v>
      </c>
      <c r="DQ232" s="39">
        <f t="shared" si="27"/>
        <v>750</v>
      </c>
      <c r="DR232" s="39">
        <f t="shared" si="27"/>
        <v>750</v>
      </c>
      <c r="DS232" s="39">
        <f t="shared" ref="DS232" si="28">SUM(DS17:DS36)</f>
        <v>0</v>
      </c>
      <c r="DT232" s="39">
        <f t="shared" si="24"/>
        <v>825</v>
      </c>
      <c r="DU232" s="247"/>
      <c r="DV232" s="39">
        <f t="shared" ref="DV232:DW232" si="29">SUM(DV17:DV36)</f>
        <v>1820</v>
      </c>
      <c r="DW232" s="39">
        <f t="shared" si="29"/>
        <v>0</v>
      </c>
      <c r="DX232" s="39">
        <f t="shared" ref="DX232" si="30">SUM(DX17:DX36)</f>
        <v>0</v>
      </c>
      <c r="DY232" s="39">
        <f t="shared" ref="DY232:EC232" si="31">SUM(DY17:DY36)</f>
        <v>0</v>
      </c>
      <c r="DZ232" s="39">
        <f t="shared" ref="DZ232:EA232" si="32">SUM(DZ17:DZ36)</f>
        <v>0</v>
      </c>
      <c r="EA232" s="39">
        <f t="shared" si="32"/>
        <v>0</v>
      </c>
      <c r="EB232" s="39">
        <f t="shared" ref="EB232" si="33">SUM(EB17:EB36)</f>
        <v>0</v>
      </c>
      <c r="EC232" s="39">
        <f t="shared" si="31"/>
        <v>0</v>
      </c>
      <c r="ED232" s="39"/>
      <c r="EE232" s="39">
        <f t="shared" ref="EE232:EH232" si="34">SUM(EE17:EE36)</f>
        <v>0</v>
      </c>
      <c r="EF232" s="39">
        <f t="shared" ref="EF232:EG232" si="35">SUM(EF17:EF36)</f>
        <v>0</v>
      </c>
      <c r="EG232" s="39">
        <f t="shared" si="35"/>
        <v>0</v>
      </c>
      <c r="EH232" s="39">
        <f t="shared" si="34"/>
        <v>0</v>
      </c>
    </row>
    <row r="233" spans="1:140" ht="21" customHeight="1" x14ac:dyDescent="0.25">
      <c r="A233" s="134" t="s">
        <v>65</v>
      </c>
      <c r="B233" s="39">
        <f>SUM(B38:B45)</f>
        <v>0</v>
      </c>
      <c r="C233" s="39">
        <f>SUM(C38:C45)</f>
        <v>0</v>
      </c>
      <c r="D233" s="38"/>
      <c r="E233" s="39">
        <f t="shared" ref="E233:T233" si="36">SUM(E38:E45)</f>
        <v>0</v>
      </c>
      <c r="F233" s="39">
        <f t="shared" si="36"/>
        <v>0</v>
      </c>
      <c r="G233" s="39">
        <f t="shared" si="36"/>
        <v>0</v>
      </c>
      <c r="H233" s="39">
        <f t="shared" si="36"/>
        <v>0</v>
      </c>
      <c r="I233" s="39">
        <f t="shared" si="36"/>
        <v>0</v>
      </c>
      <c r="J233" s="39">
        <f t="shared" si="36"/>
        <v>0</v>
      </c>
      <c r="K233" s="39">
        <f t="shared" si="36"/>
        <v>0</v>
      </c>
      <c r="L233" s="39">
        <f t="shared" si="36"/>
        <v>0</v>
      </c>
      <c r="M233" s="39">
        <f t="shared" si="36"/>
        <v>0</v>
      </c>
      <c r="N233" s="39">
        <f t="shared" si="36"/>
        <v>0</v>
      </c>
      <c r="O233" s="39">
        <f t="shared" si="36"/>
        <v>0</v>
      </c>
      <c r="P233" s="39">
        <f t="shared" si="36"/>
        <v>0</v>
      </c>
      <c r="Q233" s="39">
        <f t="shared" si="36"/>
        <v>0</v>
      </c>
      <c r="R233" s="39">
        <f t="shared" si="36"/>
        <v>0</v>
      </c>
      <c r="S233" s="39">
        <f t="shared" si="36"/>
        <v>0</v>
      </c>
      <c r="T233" s="39">
        <f t="shared" si="36"/>
        <v>200</v>
      </c>
      <c r="U233" s="39"/>
      <c r="V233" s="39">
        <f t="shared" ref="V233:AS233" si="37">SUM(V38:V45)</f>
        <v>825</v>
      </c>
      <c r="W233" s="39">
        <f t="shared" si="37"/>
        <v>500</v>
      </c>
      <c r="X233" s="39">
        <f t="shared" si="37"/>
        <v>750</v>
      </c>
      <c r="Y233" s="39">
        <f t="shared" si="37"/>
        <v>350</v>
      </c>
      <c r="Z233" s="39">
        <f t="shared" si="37"/>
        <v>100</v>
      </c>
      <c r="AA233" s="39">
        <f t="shared" si="37"/>
        <v>2100</v>
      </c>
      <c r="AB233" s="39">
        <f t="shared" si="37"/>
        <v>311</v>
      </c>
      <c r="AC233" s="39">
        <f t="shared" si="37"/>
        <v>0</v>
      </c>
      <c r="AD233" s="39">
        <f t="shared" si="37"/>
        <v>1918</v>
      </c>
      <c r="AE233" s="39">
        <f t="shared" si="37"/>
        <v>200</v>
      </c>
      <c r="AF233" s="39">
        <f t="shared" si="37"/>
        <v>0</v>
      </c>
      <c r="AG233" s="39">
        <f t="shared" si="37"/>
        <v>1518</v>
      </c>
      <c r="AH233" s="39">
        <f t="shared" si="37"/>
        <v>0</v>
      </c>
      <c r="AI233" s="39">
        <f t="shared" si="37"/>
        <v>450</v>
      </c>
      <c r="AJ233" s="39">
        <f t="shared" si="37"/>
        <v>256</v>
      </c>
      <c r="AK233" s="39">
        <f t="shared" si="37"/>
        <v>0</v>
      </c>
      <c r="AL233" s="39">
        <f t="shared" si="37"/>
        <v>1900</v>
      </c>
      <c r="AM233" s="39">
        <f t="shared" si="37"/>
        <v>0</v>
      </c>
      <c r="AN233" s="39">
        <f t="shared" si="37"/>
        <v>500</v>
      </c>
      <c r="AO233" s="39">
        <f t="shared" si="37"/>
        <v>344</v>
      </c>
      <c r="AP233" s="39">
        <f t="shared" si="37"/>
        <v>1900</v>
      </c>
      <c r="AQ233" s="39">
        <f t="shared" si="37"/>
        <v>0</v>
      </c>
      <c r="AR233" s="39">
        <f t="shared" si="37"/>
        <v>350</v>
      </c>
      <c r="AS233" s="39">
        <f t="shared" si="37"/>
        <v>500</v>
      </c>
      <c r="AT233" s="39"/>
      <c r="AU233" s="39">
        <f t="shared" ref="AU233:BC233" si="38">SUM(AU38:AU45)</f>
        <v>392</v>
      </c>
      <c r="AV233" s="39">
        <f t="shared" si="38"/>
        <v>0</v>
      </c>
      <c r="AW233" s="39">
        <f t="shared" si="38"/>
        <v>0</v>
      </c>
      <c r="AX233" s="39">
        <f t="shared" si="38"/>
        <v>1900</v>
      </c>
      <c r="AY233" s="39">
        <f t="shared" si="38"/>
        <v>0</v>
      </c>
      <c r="AZ233" s="39">
        <f t="shared" si="38"/>
        <v>700</v>
      </c>
      <c r="BA233" s="39">
        <f t="shared" si="38"/>
        <v>404</v>
      </c>
      <c r="BB233" s="39">
        <f t="shared" si="38"/>
        <v>2776</v>
      </c>
      <c r="BC233" s="39">
        <f t="shared" si="38"/>
        <v>0</v>
      </c>
      <c r="BD233" s="39"/>
      <c r="BE233" s="39">
        <f t="shared" ref="BE233:CD233" si="39">SUM(BE38:BE45)</f>
        <v>0</v>
      </c>
      <c r="BF233" s="39">
        <f t="shared" si="39"/>
        <v>0</v>
      </c>
      <c r="BG233" s="39">
        <f t="shared" si="39"/>
        <v>100</v>
      </c>
      <c r="BH233" s="39">
        <f t="shared" si="39"/>
        <v>1776</v>
      </c>
      <c r="BI233" s="39">
        <f t="shared" si="39"/>
        <v>0</v>
      </c>
      <c r="BJ233" s="39">
        <f t="shared" si="39"/>
        <v>0</v>
      </c>
      <c r="BK233" s="39">
        <f t="shared" si="39"/>
        <v>0</v>
      </c>
      <c r="BL233" s="39">
        <f t="shared" si="39"/>
        <v>0</v>
      </c>
      <c r="BM233" s="39">
        <f t="shared" si="39"/>
        <v>0</v>
      </c>
      <c r="BN233" s="39">
        <f t="shared" si="39"/>
        <v>0</v>
      </c>
      <c r="BO233" s="39">
        <f t="shared" si="39"/>
        <v>1776</v>
      </c>
      <c r="BP233" s="39">
        <f t="shared" si="39"/>
        <v>0</v>
      </c>
      <c r="BQ233" s="39">
        <f t="shared" si="39"/>
        <v>0</v>
      </c>
      <c r="BR233" s="39">
        <f t="shared" si="39"/>
        <v>0</v>
      </c>
      <c r="BS233" s="39">
        <f t="shared" si="39"/>
        <v>0</v>
      </c>
      <c r="BT233" s="39">
        <f t="shared" si="39"/>
        <v>1000</v>
      </c>
      <c r="BU233" s="39">
        <f t="shared" si="39"/>
        <v>0</v>
      </c>
      <c r="BV233" s="39">
        <f t="shared" si="39"/>
        <v>0</v>
      </c>
      <c r="BW233" s="39">
        <f t="shared" si="39"/>
        <v>0</v>
      </c>
      <c r="BX233" s="39">
        <f t="shared" si="39"/>
        <v>0</v>
      </c>
      <c r="BY233" s="39">
        <f t="shared" si="39"/>
        <v>0</v>
      </c>
      <c r="BZ233" s="39">
        <f t="shared" si="39"/>
        <v>1000</v>
      </c>
      <c r="CA233" s="39">
        <f t="shared" si="39"/>
        <v>0</v>
      </c>
      <c r="CB233" s="39">
        <f t="shared" si="39"/>
        <v>0</v>
      </c>
      <c r="CC233" s="39">
        <f t="shared" si="39"/>
        <v>0</v>
      </c>
      <c r="CD233" s="39">
        <f t="shared" si="39"/>
        <v>400</v>
      </c>
      <c r="CE233" s="22"/>
      <c r="CF233" s="39">
        <f t="shared" ref="CF233:DE233" si="40">SUM(CF38:CF45)</f>
        <v>0</v>
      </c>
      <c r="CG233" s="39">
        <f t="shared" si="40"/>
        <v>0</v>
      </c>
      <c r="CH233" s="39">
        <f t="shared" si="40"/>
        <v>0</v>
      </c>
      <c r="CI233" s="39">
        <f t="shared" si="40"/>
        <v>75</v>
      </c>
      <c r="CJ233" s="39">
        <f t="shared" si="40"/>
        <v>0</v>
      </c>
      <c r="CK233" s="39">
        <f t="shared" si="40"/>
        <v>0</v>
      </c>
      <c r="CL233" s="39">
        <f t="shared" si="40"/>
        <v>0</v>
      </c>
      <c r="CM233" s="39">
        <f t="shared" si="40"/>
        <v>400</v>
      </c>
      <c r="CN233" s="39">
        <f t="shared" si="40"/>
        <v>0</v>
      </c>
      <c r="CO233" s="39">
        <f t="shared" si="40"/>
        <v>275</v>
      </c>
      <c r="CP233" s="39">
        <f t="shared" si="40"/>
        <v>194</v>
      </c>
      <c r="CQ233" s="39">
        <f t="shared" si="40"/>
        <v>194</v>
      </c>
      <c r="CR233" s="39">
        <f t="shared" si="40"/>
        <v>194</v>
      </c>
      <c r="CS233" s="39">
        <f t="shared" si="40"/>
        <v>194</v>
      </c>
      <c r="CT233" s="39">
        <f t="shared" si="40"/>
        <v>0</v>
      </c>
      <c r="CU233" s="39">
        <f t="shared" si="40"/>
        <v>400</v>
      </c>
      <c r="CV233" s="39">
        <f t="shared" si="40"/>
        <v>298</v>
      </c>
      <c r="CW233" s="39">
        <f t="shared" si="40"/>
        <v>298</v>
      </c>
      <c r="CX233" s="39">
        <f t="shared" si="40"/>
        <v>298</v>
      </c>
      <c r="CY233" s="39">
        <f t="shared" si="40"/>
        <v>298</v>
      </c>
      <c r="CZ233" s="39">
        <f t="shared" si="40"/>
        <v>298</v>
      </c>
      <c r="DA233" s="39">
        <f t="shared" si="40"/>
        <v>0</v>
      </c>
      <c r="DB233" s="39">
        <f t="shared" si="40"/>
        <v>0</v>
      </c>
      <c r="DC233" s="39">
        <f t="shared" si="40"/>
        <v>0</v>
      </c>
      <c r="DD233" s="39">
        <f t="shared" si="40"/>
        <v>0</v>
      </c>
      <c r="DE233" s="39">
        <f t="shared" si="40"/>
        <v>0</v>
      </c>
      <c r="DG233" s="39">
        <f t="shared" ref="DG233:DT233" si="41">SUM(DG38:DG45)</f>
        <v>0</v>
      </c>
      <c r="DH233" s="39">
        <f t="shared" si="41"/>
        <v>565</v>
      </c>
      <c r="DI233" s="39">
        <f t="shared" si="41"/>
        <v>0</v>
      </c>
      <c r="DJ233" s="39">
        <f t="shared" si="41"/>
        <v>0</v>
      </c>
      <c r="DK233" s="39">
        <f t="shared" si="41"/>
        <v>0</v>
      </c>
      <c r="DL233" s="39">
        <f t="shared" ref="DL233:DM233" si="42">SUM(DL38:DL45)</f>
        <v>0</v>
      </c>
      <c r="DM233" s="39">
        <f t="shared" si="42"/>
        <v>0</v>
      </c>
      <c r="DN233" s="39">
        <f t="shared" ref="DN233:DO233" si="43">SUM(DN38:DN45)</f>
        <v>0</v>
      </c>
      <c r="DO233" s="39">
        <f t="shared" si="43"/>
        <v>0</v>
      </c>
      <c r="DP233" s="39">
        <f t="shared" ref="DP233:DR233" si="44">SUM(DP38:DP45)</f>
        <v>0</v>
      </c>
      <c r="DQ233" s="39">
        <f t="shared" si="44"/>
        <v>0</v>
      </c>
      <c r="DR233" s="39">
        <f t="shared" si="44"/>
        <v>0</v>
      </c>
      <c r="DS233" s="39">
        <f t="shared" ref="DS233" si="45">SUM(DS38:DS45)</f>
        <v>0</v>
      </c>
      <c r="DT233" s="39">
        <f t="shared" si="41"/>
        <v>400</v>
      </c>
      <c r="DU233" s="247"/>
      <c r="DV233" s="39">
        <f t="shared" ref="DV233:DW233" si="46">SUM(DV38:DV45)</f>
        <v>0</v>
      </c>
      <c r="DW233" s="39">
        <f t="shared" si="46"/>
        <v>0</v>
      </c>
      <c r="DX233" s="39">
        <f t="shared" ref="DX233" si="47">SUM(DX38:DX45)</f>
        <v>0</v>
      </c>
      <c r="DY233" s="39">
        <f t="shared" ref="DY233:EC233" si="48">SUM(DY38:DY45)</f>
        <v>0</v>
      </c>
      <c r="DZ233" s="39">
        <f t="shared" ref="DZ233:EA233" si="49">SUM(DZ38:DZ45)</f>
        <v>0</v>
      </c>
      <c r="EA233" s="39">
        <f t="shared" si="49"/>
        <v>0</v>
      </c>
      <c r="EB233" s="39">
        <f t="shared" ref="EB233" si="50">SUM(EB38:EB45)</f>
        <v>0</v>
      </c>
      <c r="EC233" s="39">
        <f t="shared" si="48"/>
        <v>0</v>
      </c>
      <c r="ED233" s="39"/>
      <c r="EE233" s="39">
        <f t="shared" ref="EE233:EH233" si="51">SUM(EE38:EE45)</f>
        <v>0</v>
      </c>
      <c r="EF233" s="39">
        <f t="shared" ref="EF233:EG233" si="52">SUM(EF38:EF45)</f>
        <v>0</v>
      </c>
      <c r="EG233" s="39">
        <f t="shared" si="52"/>
        <v>0</v>
      </c>
      <c r="EH233" s="39">
        <f t="shared" si="51"/>
        <v>0</v>
      </c>
    </row>
    <row r="234" spans="1:140" ht="21" customHeight="1" x14ac:dyDescent="0.25">
      <c r="A234" s="134" t="s">
        <v>291</v>
      </c>
      <c r="B234" s="39">
        <f>SUM(B51:B64)</f>
        <v>0</v>
      </c>
      <c r="C234" s="39">
        <f>SUM(C51:C64)</f>
        <v>0</v>
      </c>
      <c r="D234" s="38"/>
      <c r="E234" s="39">
        <f t="shared" ref="E234:O234" si="53">SUM(E51:E64)</f>
        <v>0</v>
      </c>
      <c r="F234" s="39">
        <f t="shared" si="53"/>
        <v>300</v>
      </c>
      <c r="G234" s="39">
        <f t="shared" si="53"/>
        <v>0</v>
      </c>
      <c r="H234" s="39">
        <f t="shared" si="53"/>
        <v>0</v>
      </c>
      <c r="I234" s="39">
        <f t="shared" si="53"/>
        <v>800</v>
      </c>
      <c r="J234" s="39">
        <f t="shared" si="53"/>
        <v>350</v>
      </c>
      <c r="K234" s="39">
        <f t="shared" si="53"/>
        <v>0</v>
      </c>
      <c r="L234" s="39">
        <f t="shared" si="53"/>
        <v>2350</v>
      </c>
      <c r="M234" s="39">
        <f t="shared" si="53"/>
        <v>750</v>
      </c>
      <c r="N234" s="39">
        <f t="shared" si="53"/>
        <v>0</v>
      </c>
      <c r="O234" s="39">
        <f t="shared" si="53"/>
        <v>1350</v>
      </c>
      <c r="P234" s="39">
        <f>SUM(P49:P64)</f>
        <v>0</v>
      </c>
      <c r="Q234" s="39">
        <f>SUM(Q49:Q64)</f>
        <v>0</v>
      </c>
      <c r="R234" s="39">
        <f>SUM(R49:R64)</f>
        <v>200</v>
      </c>
      <c r="S234" s="39">
        <f>SUM(S49:S64)</f>
        <v>100</v>
      </c>
      <c r="T234" s="39">
        <f>SUM(T49:T64)</f>
        <v>0</v>
      </c>
      <c r="U234" s="39"/>
      <c r="V234" s="39">
        <f>SUM(V49:V64)</f>
        <v>100</v>
      </c>
      <c r="W234" s="39">
        <f>SUM(W49:W64)</f>
        <v>0</v>
      </c>
      <c r="X234" s="39">
        <f>SUM(X49:X64)</f>
        <v>250</v>
      </c>
      <c r="Y234" s="39">
        <f t="shared" ref="Y234:AS234" si="54">SUM(Y51:Y70)</f>
        <v>200</v>
      </c>
      <c r="Z234" s="39">
        <f t="shared" si="54"/>
        <v>100</v>
      </c>
      <c r="AA234" s="39">
        <f t="shared" si="54"/>
        <v>900</v>
      </c>
      <c r="AB234" s="39">
        <f t="shared" si="54"/>
        <v>223</v>
      </c>
      <c r="AC234" s="39">
        <f t="shared" si="54"/>
        <v>100</v>
      </c>
      <c r="AD234" s="39">
        <f t="shared" si="54"/>
        <v>950</v>
      </c>
      <c r="AE234" s="39">
        <f t="shared" si="54"/>
        <v>175</v>
      </c>
      <c r="AF234" s="39">
        <f t="shared" si="54"/>
        <v>0</v>
      </c>
      <c r="AG234" s="39">
        <f t="shared" si="54"/>
        <v>1250</v>
      </c>
      <c r="AH234" s="39">
        <f t="shared" si="54"/>
        <v>0</v>
      </c>
      <c r="AI234" s="39">
        <f t="shared" si="54"/>
        <v>250</v>
      </c>
      <c r="AJ234" s="39">
        <f t="shared" si="54"/>
        <v>0</v>
      </c>
      <c r="AK234" s="39">
        <f t="shared" si="54"/>
        <v>0</v>
      </c>
      <c r="AL234" s="39">
        <f t="shared" si="54"/>
        <v>1400</v>
      </c>
      <c r="AM234" s="39">
        <f t="shared" si="54"/>
        <v>250</v>
      </c>
      <c r="AN234" s="39">
        <f t="shared" si="54"/>
        <v>0</v>
      </c>
      <c r="AO234" s="39">
        <f t="shared" si="54"/>
        <v>107</v>
      </c>
      <c r="AP234" s="39">
        <f t="shared" si="54"/>
        <v>1400</v>
      </c>
      <c r="AQ234" s="39">
        <f t="shared" si="54"/>
        <v>0</v>
      </c>
      <c r="AR234" s="39">
        <f t="shared" si="54"/>
        <v>200</v>
      </c>
      <c r="AS234" s="39">
        <f t="shared" si="54"/>
        <v>150</v>
      </c>
      <c r="AT234" s="39"/>
      <c r="AU234" s="39">
        <f t="shared" ref="AU234:BC234" si="55">SUM(AU51:AU70)</f>
        <v>0</v>
      </c>
      <c r="AV234" s="39">
        <f t="shared" si="55"/>
        <v>0</v>
      </c>
      <c r="AW234" s="39">
        <f t="shared" si="55"/>
        <v>0</v>
      </c>
      <c r="AX234" s="39">
        <f t="shared" si="55"/>
        <v>1400</v>
      </c>
      <c r="AY234" s="39">
        <f t="shared" si="55"/>
        <v>130</v>
      </c>
      <c r="AZ234" s="39">
        <f t="shared" si="55"/>
        <v>0</v>
      </c>
      <c r="BA234" s="39">
        <f t="shared" si="55"/>
        <v>90</v>
      </c>
      <c r="BB234" s="39">
        <f t="shared" si="55"/>
        <v>1300</v>
      </c>
      <c r="BC234" s="39">
        <f t="shared" si="55"/>
        <v>0</v>
      </c>
      <c r="BD234" s="39"/>
      <c r="BE234" s="39">
        <f t="shared" ref="BE234:CD234" si="56">SUM(BE51:BE70)</f>
        <v>0</v>
      </c>
      <c r="BF234" s="39">
        <f t="shared" si="56"/>
        <v>0</v>
      </c>
      <c r="BG234" s="39">
        <f t="shared" si="56"/>
        <v>0</v>
      </c>
      <c r="BH234" s="39">
        <f t="shared" si="56"/>
        <v>1300</v>
      </c>
      <c r="BI234" s="39">
        <f t="shared" si="56"/>
        <v>0</v>
      </c>
      <c r="BJ234" s="39">
        <f t="shared" si="56"/>
        <v>0</v>
      </c>
      <c r="BK234" s="39">
        <f t="shared" si="56"/>
        <v>0</v>
      </c>
      <c r="BL234" s="39">
        <f t="shared" si="56"/>
        <v>0</v>
      </c>
      <c r="BM234" s="39">
        <f t="shared" si="56"/>
        <v>0</v>
      </c>
      <c r="BN234" s="39">
        <f t="shared" si="56"/>
        <v>0</v>
      </c>
      <c r="BO234" s="39">
        <f t="shared" si="56"/>
        <v>1300</v>
      </c>
      <c r="BP234" s="39">
        <f t="shared" si="56"/>
        <v>0</v>
      </c>
      <c r="BQ234" s="39">
        <f t="shared" si="56"/>
        <v>0</v>
      </c>
      <c r="BR234" s="39">
        <f t="shared" si="56"/>
        <v>0</v>
      </c>
      <c r="BS234" s="39">
        <f t="shared" si="56"/>
        <v>0</v>
      </c>
      <c r="BT234" s="39">
        <f t="shared" si="56"/>
        <v>100</v>
      </c>
      <c r="BU234" s="39">
        <f t="shared" si="56"/>
        <v>0</v>
      </c>
      <c r="BV234" s="39">
        <f t="shared" si="56"/>
        <v>0</v>
      </c>
      <c r="BW234" s="39">
        <f t="shared" si="56"/>
        <v>0</v>
      </c>
      <c r="BX234" s="39">
        <f t="shared" si="56"/>
        <v>150</v>
      </c>
      <c r="BY234" s="39">
        <f t="shared" si="56"/>
        <v>200</v>
      </c>
      <c r="BZ234" s="39">
        <f t="shared" si="56"/>
        <v>300</v>
      </c>
      <c r="CA234" s="39">
        <f t="shared" si="56"/>
        <v>200</v>
      </c>
      <c r="CB234" s="39">
        <f t="shared" si="56"/>
        <v>300</v>
      </c>
      <c r="CC234" s="39">
        <f t="shared" si="56"/>
        <v>700</v>
      </c>
      <c r="CD234" s="39">
        <f t="shared" si="56"/>
        <v>700</v>
      </c>
      <c r="CE234" s="22"/>
      <c r="CF234" s="39">
        <f t="shared" ref="CF234:DA234" si="57">SUM(CF51:CF70)</f>
        <v>700</v>
      </c>
      <c r="CG234" s="39">
        <f t="shared" si="57"/>
        <v>700</v>
      </c>
      <c r="CH234" s="39">
        <f t="shared" si="57"/>
        <v>700</v>
      </c>
      <c r="CI234" s="39">
        <f t="shared" si="57"/>
        <v>0</v>
      </c>
      <c r="CJ234" s="39">
        <f t="shared" si="57"/>
        <v>400</v>
      </c>
      <c r="CK234" s="39">
        <f t="shared" si="57"/>
        <v>400</v>
      </c>
      <c r="CL234" s="39">
        <f t="shared" si="57"/>
        <v>400</v>
      </c>
      <c r="CM234" s="39">
        <f t="shared" si="57"/>
        <v>1500</v>
      </c>
      <c r="CN234" s="39">
        <f t="shared" si="57"/>
        <v>400</v>
      </c>
      <c r="CO234" s="39">
        <f t="shared" si="57"/>
        <v>0</v>
      </c>
      <c r="CP234" s="39">
        <f t="shared" si="57"/>
        <v>327</v>
      </c>
      <c r="CQ234" s="39">
        <f t="shared" si="57"/>
        <v>327</v>
      </c>
      <c r="CR234" s="39">
        <f t="shared" si="57"/>
        <v>327</v>
      </c>
      <c r="CS234" s="39">
        <f t="shared" si="57"/>
        <v>327</v>
      </c>
      <c r="CT234" s="39">
        <f t="shared" si="57"/>
        <v>0</v>
      </c>
      <c r="CU234" s="39">
        <f t="shared" si="57"/>
        <v>635</v>
      </c>
      <c r="CV234" s="39">
        <f t="shared" si="57"/>
        <v>1000</v>
      </c>
      <c r="CW234" s="39">
        <f t="shared" si="57"/>
        <v>0</v>
      </c>
      <c r="CX234" s="39">
        <f t="shared" si="57"/>
        <v>0</v>
      </c>
      <c r="CY234" s="39">
        <f t="shared" si="57"/>
        <v>0</v>
      </c>
      <c r="CZ234" s="39">
        <f t="shared" si="57"/>
        <v>0</v>
      </c>
      <c r="DA234" s="39">
        <f t="shared" si="57"/>
        <v>925</v>
      </c>
      <c r="DB234" s="39">
        <f>SUM(DB47:DB64)</f>
        <v>0</v>
      </c>
      <c r="DC234" s="39">
        <f>SUM(DC47:DC64)</f>
        <v>1000</v>
      </c>
      <c r="DD234" s="39">
        <f>SUM(DD47:DD64)</f>
        <v>0</v>
      </c>
      <c r="DE234" s="39">
        <f>SUM(DE47:DE64)</f>
        <v>0</v>
      </c>
      <c r="DG234" s="39">
        <f>SUM(DG47:DG64)</f>
        <v>0</v>
      </c>
      <c r="DH234" s="39">
        <f>SUM(DH47:DH64)</f>
        <v>1500</v>
      </c>
      <c r="DI234" s="39">
        <f>SUM(DI47:DI65)</f>
        <v>150</v>
      </c>
      <c r="DJ234" s="39">
        <f t="shared" ref="DJ234:DK234" si="58">SUM(DJ47:DJ65)</f>
        <v>0</v>
      </c>
      <c r="DK234" s="39">
        <f t="shared" si="58"/>
        <v>0</v>
      </c>
      <c r="DL234" s="39">
        <f t="shared" ref="DL234:DM234" si="59">SUM(DL47:DL65)</f>
        <v>0</v>
      </c>
      <c r="DM234" s="39">
        <f t="shared" si="59"/>
        <v>150</v>
      </c>
      <c r="DN234" s="39">
        <f>SUM(DN47:DN65)</f>
        <v>150</v>
      </c>
      <c r="DO234" s="39">
        <f>SUM(DO47:DO65)</f>
        <v>0</v>
      </c>
      <c r="DP234" s="39">
        <f>SUM(DP47:DP65)</f>
        <v>0</v>
      </c>
      <c r="DQ234" s="39">
        <f t="shared" ref="DQ234:DR234" si="60">SUM(DQ47:DQ65)</f>
        <v>0</v>
      </c>
      <c r="DR234" s="39">
        <f t="shared" si="60"/>
        <v>0</v>
      </c>
      <c r="DS234" s="39">
        <f t="shared" ref="DS234" si="61">SUM(DS47:DS65)</f>
        <v>0</v>
      </c>
      <c r="DT234" s="39">
        <f t="shared" ref="DT234:EC234" si="62">SUM(DT47:DT65)</f>
        <v>0</v>
      </c>
      <c r="DU234" s="247"/>
      <c r="DV234" s="39">
        <f t="shared" ref="DV234:DY234" si="63">SUM(DV47:DV65)</f>
        <v>0</v>
      </c>
      <c r="DW234" s="39">
        <f t="shared" ref="DW234" si="64">SUM(DW47:DW65)</f>
        <v>0</v>
      </c>
      <c r="DX234" s="39">
        <f t="shared" ref="DX234" si="65">SUM(DX47:DX65)</f>
        <v>0</v>
      </c>
      <c r="DY234" s="39">
        <f t="shared" si="63"/>
        <v>0</v>
      </c>
      <c r="DZ234" s="39">
        <f t="shared" ref="DZ234:EA234" si="66">SUM(DZ47:DZ65)</f>
        <v>0</v>
      </c>
      <c r="EA234" s="39">
        <f t="shared" si="66"/>
        <v>0</v>
      </c>
      <c r="EB234" s="39">
        <f t="shared" ref="EB234" si="67">SUM(EB47:EB65)</f>
        <v>0</v>
      </c>
      <c r="EC234" s="39">
        <f t="shared" si="62"/>
        <v>0</v>
      </c>
      <c r="ED234" s="39"/>
      <c r="EE234" s="39">
        <f t="shared" ref="EE234:EH234" si="68">SUM(EE47:EE65)</f>
        <v>0</v>
      </c>
      <c r="EF234" s="39">
        <f t="shared" ref="EF234:EG234" si="69">SUM(EF47:EF65)</f>
        <v>400</v>
      </c>
      <c r="EG234" s="39">
        <f t="shared" si="69"/>
        <v>400</v>
      </c>
      <c r="EH234" s="39">
        <f t="shared" si="68"/>
        <v>0</v>
      </c>
    </row>
    <row r="235" spans="1:140" ht="21" customHeight="1" x14ac:dyDescent="0.25">
      <c r="A235" s="38" t="s">
        <v>7</v>
      </c>
      <c r="B235" s="39">
        <f>SUM(B67:B83)</f>
        <v>0</v>
      </c>
      <c r="C235" s="39">
        <f>SUM(C67:C83)</f>
        <v>3000</v>
      </c>
      <c r="D235" s="38"/>
      <c r="E235" s="39">
        <f t="shared" ref="E235:T235" si="70">SUM(E67:E83)</f>
        <v>2115</v>
      </c>
      <c r="F235" s="39">
        <f t="shared" si="70"/>
        <v>2515</v>
      </c>
      <c r="G235" s="39">
        <f t="shared" si="70"/>
        <v>2575</v>
      </c>
      <c r="H235" s="39">
        <f t="shared" si="70"/>
        <v>2362</v>
      </c>
      <c r="I235" s="39">
        <f t="shared" si="70"/>
        <v>3132</v>
      </c>
      <c r="J235" s="39">
        <f t="shared" si="70"/>
        <v>2652</v>
      </c>
      <c r="K235" s="39">
        <f t="shared" si="70"/>
        <v>1136</v>
      </c>
      <c r="L235" s="39">
        <f t="shared" si="70"/>
        <v>3420</v>
      </c>
      <c r="M235" s="39">
        <f t="shared" si="70"/>
        <v>2400</v>
      </c>
      <c r="N235" s="39">
        <f t="shared" si="70"/>
        <v>1425</v>
      </c>
      <c r="O235" s="39">
        <f t="shared" si="70"/>
        <v>2525</v>
      </c>
      <c r="P235" s="39">
        <f t="shared" si="70"/>
        <v>4050</v>
      </c>
      <c r="Q235" s="39">
        <f t="shared" si="70"/>
        <v>1069</v>
      </c>
      <c r="R235" s="39">
        <f t="shared" si="70"/>
        <v>3100</v>
      </c>
      <c r="S235" s="39">
        <f t="shared" si="70"/>
        <v>2600</v>
      </c>
      <c r="T235" s="39">
        <f t="shared" si="70"/>
        <v>870</v>
      </c>
      <c r="U235" s="39"/>
      <c r="V235" s="39">
        <f>SUM(V67:V83)</f>
        <v>1300</v>
      </c>
      <c r="W235" s="39">
        <f>SUM(W67:W83)</f>
        <v>841</v>
      </c>
      <c r="X235" s="39">
        <f>SUM(X67:X83)</f>
        <v>2120</v>
      </c>
      <c r="Y235" s="39">
        <f t="shared" ref="Y235:AS235" si="71">SUM(Y70:Y70)</f>
        <v>0</v>
      </c>
      <c r="Z235" s="39">
        <f t="shared" si="71"/>
        <v>0</v>
      </c>
      <c r="AA235" s="39">
        <f t="shared" si="71"/>
        <v>0</v>
      </c>
      <c r="AB235" s="39">
        <f t="shared" si="71"/>
        <v>0</v>
      </c>
      <c r="AC235" s="39">
        <f t="shared" si="71"/>
        <v>0</v>
      </c>
      <c r="AD235" s="39">
        <f t="shared" si="71"/>
        <v>0</v>
      </c>
      <c r="AE235" s="39">
        <f t="shared" si="71"/>
        <v>0</v>
      </c>
      <c r="AF235" s="39">
        <f t="shared" si="71"/>
        <v>0</v>
      </c>
      <c r="AG235" s="39">
        <f t="shared" si="71"/>
        <v>0</v>
      </c>
      <c r="AH235" s="39">
        <f t="shared" si="71"/>
        <v>0</v>
      </c>
      <c r="AI235" s="39">
        <f t="shared" si="71"/>
        <v>0</v>
      </c>
      <c r="AJ235" s="39">
        <f t="shared" si="71"/>
        <v>0</v>
      </c>
      <c r="AK235" s="39">
        <f t="shared" si="71"/>
        <v>0</v>
      </c>
      <c r="AL235" s="39">
        <f t="shared" si="71"/>
        <v>0</v>
      </c>
      <c r="AM235" s="39">
        <f t="shared" si="71"/>
        <v>0</v>
      </c>
      <c r="AN235" s="39">
        <f t="shared" si="71"/>
        <v>0</v>
      </c>
      <c r="AO235" s="39">
        <f t="shared" si="71"/>
        <v>0</v>
      </c>
      <c r="AP235" s="39">
        <f t="shared" si="71"/>
        <v>0</v>
      </c>
      <c r="AQ235" s="39">
        <f t="shared" si="71"/>
        <v>0</v>
      </c>
      <c r="AR235" s="39">
        <f t="shared" si="71"/>
        <v>0</v>
      </c>
      <c r="AS235" s="39">
        <f t="shared" si="71"/>
        <v>0</v>
      </c>
      <c r="AT235" s="39"/>
      <c r="AU235" s="39">
        <f t="shared" ref="AU235:BC235" si="72">SUM(AU70:AU70)</f>
        <v>0</v>
      </c>
      <c r="AV235" s="39">
        <f t="shared" si="72"/>
        <v>0</v>
      </c>
      <c r="AW235" s="39">
        <f t="shared" si="72"/>
        <v>0</v>
      </c>
      <c r="AX235" s="39">
        <f t="shared" si="72"/>
        <v>0</v>
      </c>
      <c r="AY235" s="39">
        <f t="shared" si="72"/>
        <v>0</v>
      </c>
      <c r="AZ235" s="39">
        <f t="shared" si="72"/>
        <v>0</v>
      </c>
      <c r="BA235" s="39">
        <f t="shared" si="72"/>
        <v>0</v>
      </c>
      <c r="BB235" s="39">
        <f t="shared" si="72"/>
        <v>0</v>
      </c>
      <c r="BC235" s="39">
        <f t="shared" si="72"/>
        <v>0</v>
      </c>
      <c r="BD235" s="39"/>
      <c r="BE235" s="39">
        <f t="shared" ref="BE235:CD235" si="73">SUM(BE70:BE70)</f>
        <v>0</v>
      </c>
      <c r="BF235" s="39">
        <f t="shared" si="73"/>
        <v>0</v>
      </c>
      <c r="BG235" s="39">
        <f t="shared" si="73"/>
        <v>0</v>
      </c>
      <c r="BH235" s="39">
        <f t="shared" si="73"/>
        <v>0</v>
      </c>
      <c r="BI235" s="39">
        <f t="shared" si="73"/>
        <v>0</v>
      </c>
      <c r="BJ235" s="39">
        <f t="shared" si="73"/>
        <v>0</v>
      </c>
      <c r="BK235" s="39">
        <f t="shared" si="73"/>
        <v>0</v>
      </c>
      <c r="BL235" s="39">
        <f t="shared" si="73"/>
        <v>0</v>
      </c>
      <c r="BM235" s="39">
        <f t="shared" si="73"/>
        <v>0</v>
      </c>
      <c r="BN235" s="39">
        <f t="shared" si="73"/>
        <v>0</v>
      </c>
      <c r="BO235" s="39">
        <f t="shared" si="73"/>
        <v>0</v>
      </c>
      <c r="BP235" s="39">
        <f t="shared" si="73"/>
        <v>0</v>
      </c>
      <c r="BQ235" s="39">
        <f t="shared" si="73"/>
        <v>0</v>
      </c>
      <c r="BR235" s="39">
        <f t="shared" si="73"/>
        <v>0</v>
      </c>
      <c r="BS235" s="39">
        <f t="shared" si="73"/>
        <v>0</v>
      </c>
      <c r="BT235" s="39">
        <f t="shared" si="73"/>
        <v>0</v>
      </c>
      <c r="BU235" s="39">
        <f t="shared" si="73"/>
        <v>0</v>
      </c>
      <c r="BV235" s="39">
        <f t="shared" si="73"/>
        <v>0</v>
      </c>
      <c r="BW235" s="39">
        <f t="shared" si="73"/>
        <v>0</v>
      </c>
      <c r="BX235" s="39">
        <f t="shared" si="73"/>
        <v>0</v>
      </c>
      <c r="BY235" s="39">
        <f t="shared" si="73"/>
        <v>0</v>
      </c>
      <c r="BZ235" s="39">
        <f t="shared" si="73"/>
        <v>0</v>
      </c>
      <c r="CA235" s="39">
        <f t="shared" si="73"/>
        <v>0</v>
      </c>
      <c r="CB235" s="39">
        <f t="shared" si="73"/>
        <v>0</v>
      </c>
      <c r="CC235" s="39">
        <f t="shared" si="73"/>
        <v>0</v>
      </c>
      <c r="CD235" s="39">
        <f t="shared" si="73"/>
        <v>0</v>
      </c>
      <c r="CE235" s="22"/>
      <c r="CF235" s="39">
        <f t="shared" ref="CF235:DA235" si="74">SUM(CF70:CF70)</f>
        <v>0</v>
      </c>
      <c r="CG235" s="39">
        <f t="shared" si="74"/>
        <v>0</v>
      </c>
      <c r="CH235" s="39">
        <f t="shared" si="74"/>
        <v>0</v>
      </c>
      <c r="CI235" s="39">
        <f t="shared" si="74"/>
        <v>0</v>
      </c>
      <c r="CJ235" s="39">
        <f t="shared" si="74"/>
        <v>0</v>
      </c>
      <c r="CK235" s="39">
        <f t="shared" si="74"/>
        <v>0</v>
      </c>
      <c r="CL235" s="39">
        <f t="shared" si="74"/>
        <v>0</v>
      </c>
      <c r="CM235" s="39">
        <f t="shared" si="74"/>
        <v>0</v>
      </c>
      <c r="CN235" s="39">
        <f t="shared" si="74"/>
        <v>0</v>
      </c>
      <c r="CO235" s="39">
        <f t="shared" si="74"/>
        <v>0</v>
      </c>
      <c r="CP235" s="39">
        <f t="shared" si="74"/>
        <v>0</v>
      </c>
      <c r="CQ235" s="39">
        <f t="shared" si="74"/>
        <v>0</v>
      </c>
      <c r="CR235" s="39">
        <f t="shared" si="74"/>
        <v>0</v>
      </c>
      <c r="CS235" s="39">
        <f t="shared" si="74"/>
        <v>0</v>
      </c>
      <c r="CT235" s="39">
        <f t="shared" si="74"/>
        <v>0</v>
      </c>
      <c r="CU235" s="39">
        <f t="shared" si="74"/>
        <v>0</v>
      </c>
      <c r="CV235" s="39">
        <f t="shared" si="74"/>
        <v>0</v>
      </c>
      <c r="CW235" s="39">
        <f t="shared" si="74"/>
        <v>0</v>
      </c>
      <c r="CX235" s="39">
        <f t="shared" si="74"/>
        <v>0</v>
      </c>
      <c r="CY235" s="39">
        <f t="shared" si="74"/>
        <v>0</v>
      </c>
      <c r="CZ235" s="39">
        <f t="shared" si="74"/>
        <v>0</v>
      </c>
      <c r="DA235" s="39">
        <f t="shared" si="74"/>
        <v>0</v>
      </c>
      <c r="DB235" s="39">
        <f>SUM(DB67:DB83)</f>
        <v>0</v>
      </c>
      <c r="DC235" s="39">
        <f>SUM(DC67:DC83)</f>
        <v>0</v>
      </c>
      <c r="DD235" s="39">
        <f>SUM(DD67:DD83)</f>
        <v>0</v>
      </c>
      <c r="DE235" s="39">
        <f>SUM(DE67:DE83)</f>
        <v>0</v>
      </c>
      <c r="DF235" s="116"/>
      <c r="DG235" s="39">
        <f t="shared" ref="DG235:DT235" si="75">SUM(DG67:DG83)</f>
        <v>0</v>
      </c>
      <c r="DH235" s="39">
        <f t="shared" si="75"/>
        <v>0</v>
      </c>
      <c r="DI235" s="39">
        <f t="shared" si="75"/>
        <v>0</v>
      </c>
      <c r="DJ235" s="39">
        <f t="shared" si="75"/>
        <v>0</v>
      </c>
      <c r="DK235" s="39">
        <f t="shared" si="75"/>
        <v>0</v>
      </c>
      <c r="DL235" s="39">
        <f t="shared" ref="DL235:DM235" si="76">SUM(DL67:DL83)</f>
        <v>0</v>
      </c>
      <c r="DM235" s="39">
        <f t="shared" si="76"/>
        <v>0</v>
      </c>
      <c r="DN235" s="39">
        <f t="shared" ref="DN235" si="77">SUM(DN67:DN83)</f>
        <v>0</v>
      </c>
      <c r="DO235" s="39">
        <f>SUM(DO67:DO86)</f>
        <v>0</v>
      </c>
      <c r="DP235" s="39">
        <f t="shared" ref="DP235" si="78">SUM(DP67:DP83)</f>
        <v>0</v>
      </c>
      <c r="DQ235" s="39">
        <f>SUM(DQ67:DQ86)</f>
        <v>0</v>
      </c>
      <c r="DR235" s="39">
        <f>SUM(DR67:DR86)</f>
        <v>0</v>
      </c>
      <c r="DS235" s="39">
        <f>SUM(DS67:DS86)</f>
        <v>0</v>
      </c>
      <c r="DT235" s="39">
        <f t="shared" si="75"/>
        <v>0</v>
      </c>
      <c r="DU235" s="247"/>
      <c r="DV235" s="39">
        <f t="shared" ref="DV235:EC235" si="79">SUM(DV67:DV86)</f>
        <v>7993</v>
      </c>
      <c r="DW235" s="39">
        <f t="shared" si="79"/>
        <v>0</v>
      </c>
      <c r="DX235" s="39">
        <f t="shared" si="79"/>
        <v>0</v>
      </c>
      <c r="DY235" s="39">
        <f t="shared" si="79"/>
        <v>0</v>
      </c>
      <c r="DZ235" s="39">
        <f t="shared" si="79"/>
        <v>0</v>
      </c>
      <c r="EA235" s="39">
        <f t="shared" ref="EA235:EB235" si="80">SUM(EA67:EA86)</f>
        <v>0</v>
      </c>
      <c r="EB235" s="39">
        <f t="shared" si="80"/>
        <v>0</v>
      </c>
      <c r="EC235" s="39">
        <f t="shared" si="79"/>
        <v>0</v>
      </c>
      <c r="ED235" s="39"/>
      <c r="EE235" s="39">
        <f t="shared" ref="EE235:EH235" si="81">SUM(EE67:EE86)</f>
        <v>0</v>
      </c>
      <c r="EF235" s="39">
        <f t="shared" ref="EF235:EG235" si="82">SUM(EF67:EF86)</f>
        <v>0</v>
      </c>
      <c r="EG235" s="39">
        <f t="shared" si="82"/>
        <v>0</v>
      </c>
      <c r="EH235" s="39">
        <f t="shared" si="81"/>
        <v>0</v>
      </c>
    </row>
    <row r="236" spans="1:140" ht="21" customHeight="1" x14ac:dyDescent="0.25">
      <c r="A236" s="134" t="s">
        <v>341</v>
      </c>
      <c r="B236" s="39">
        <f>SUM(B96:B115)</f>
        <v>0</v>
      </c>
      <c r="C236" s="39">
        <f>SUM(C96:C115)</f>
        <v>900</v>
      </c>
      <c r="D236" s="38"/>
      <c r="E236" s="39">
        <f t="shared" ref="E236:O236" si="83">SUM(E96:E115)</f>
        <v>250</v>
      </c>
      <c r="F236" s="39">
        <f t="shared" si="83"/>
        <v>1435</v>
      </c>
      <c r="G236" s="39">
        <f t="shared" si="83"/>
        <v>250</v>
      </c>
      <c r="H236" s="39">
        <f t="shared" si="83"/>
        <v>350</v>
      </c>
      <c r="I236" s="39">
        <f t="shared" si="83"/>
        <v>2862</v>
      </c>
      <c r="J236" s="39">
        <f t="shared" si="83"/>
        <v>550</v>
      </c>
      <c r="K236" s="39">
        <f t="shared" si="83"/>
        <v>850</v>
      </c>
      <c r="L236" s="39">
        <f t="shared" si="83"/>
        <v>4400</v>
      </c>
      <c r="M236" s="39">
        <f t="shared" si="83"/>
        <v>900</v>
      </c>
      <c r="N236" s="39">
        <f t="shared" si="83"/>
        <v>925</v>
      </c>
      <c r="O236" s="39">
        <f t="shared" si="83"/>
        <v>4275</v>
      </c>
      <c r="P236" s="39">
        <f>SUM(P92:P115)</f>
        <v>1300</v>
      </c>
      <c r="Q236" s="39">
        <f>SUM(Q92:Q115)</f>
        <v>880</v>
      </c>
      <c r="R236" s="39">
        <f>SUM(R92:R115)</f>
        <v>3450</v>
      </c>
      <c r="S236" s="39">
        <f>SUM(S92:S115)</f>
        <v>3425</v>
      </c>
      <c r="T236" s="39">
        <f>SUM(T92:T115)</f>
        <v>0</v>
      </c>
      <c r="U236" s="39"/>
      <c r="V236" s="39">
        <f>SUM(V92:V115)</f>
        <v>400</v>
      </c>
      <c r="W236" s="39">
        <f>SUM(W92:W115)</f>
        <v>0</v>
      </c>
      <c r="X236" s="39">
        <f>SUM(X92:X115)</f>
        <v>165</v>
      </c>
      <c r="Y236" s="39">
        <v>0</v>
      </c>
      <c r="Z236" s="39">
        <v>0</v>
      </c>
      <c r="AA236" s="39">
        <v>0</v>
      </c>
      <c r="AB236" s="39">
        <v>0</v>
      </c>
      <c r="AC236" s="39">
        <v>0</v>
      </c>
      <c r="AD236" s="39">
        <f t="shared" ref="AD236:AS236" si="84">SUM(AD108:AD115)</f>
        <v>-750</v>
      </c>
      <c r="AE236" s="39">
        <f t="shared" si="84"/>
        <v>-375</v>
      </c>
      <c r="AF236" s="39">
        <f t="shared" si="84"/>
        <v>0</v>
      </c>
      <c r="AG236" s="39">
        <f t="shared" si="84"/>
        <v>0</v>
      </c>
      <c r="AH236" s="39">
        <f t="shared" si="84"/>
        <v>0</v>
      </c>
      <c r="AI236" s="39">
        <f t="shared" si="84"/>
        <v>500</v>
      </c>
      <c r="AJ236" s="39">
        <f t="shared" si="84"/>
        <v>0</v>
      </c>
      <c r="AK236" s="39">
        <f t="shared" si="84"/>
        <v>0</v>
      </c>
      <c r="AL236" s="39">
        <f t="shared" si="84"/>
        <v>0</v>
      </c>
      <c r="AM236" s="39">
        <f t="shared" si="84"/>
        <v>50</v>
      </c>
      <c r="AN236" s="39">
        <f t="shared" si="84"/>
        <v>0</v>
      </c>
      <c r="AO236" s="39">
        <f t="shared" si="84"/>
        <v>0</v>
      </c>
      <c r="AP236" s="39">
        <f t="shared" si="84"/>
        <v>0</v>
      </c>
      <c r="AQ236" s="39">
        <f t="shared" si="84"/>
        <v>0</v>
      </c>
      <c r="AR236" s="39">
        <f t="shared" si="84"/>
        <v>0</v>
      </c>
      <c r="AS236" s="39">
        <f t="shared" si="84"/>
        <v>0</v>
      </c>
      <c r="AT236" s="39"/>
      <c r="AU236" s="39">
        <f t="shared" ref="AU236:BC236" si="85">SUM(AU108:AU115)</f>
        <v>0</v>
      </c>
      <c r="AV236" s="39">
        <f t="shared" si="85"/>
        <v>0</v>
      </c>
      <c r="AW236" s="39">
        <f t="shared" si="85"/>
        <v>0</v>
      </c>
      <c r="AX236" s="39">
        <f t="shared" si="85"/>
        <v>0</v>
      </c>
      <c r="AY236" s="39">
        <f t="shared" si="85"/>
        <v>0</v>
      </c>
      <c r="AZ236" s="39">
        <f t="shared" si="85"/>
        <v>200</v>
      </c>
      <c r="BA236" s="39">
        <f t="shared" si="85"/>
        <v>90</v>
      </c>
      <c r="BB236" s="39">
        <f t="shared" si="85"/>
        <v>0</v>
      </c>
      <c r="BC236" s="39">
        <f t="shared" si="85"/>
        <v>0</v>
      </c>
      <c r="BD236" s="39"/>
      <c r="BE236" s="39">
        <f t="shared" ref="BE236:CD236" si="86">SUM(BE108:BE115)</f>
        <v>0</v>
      </c>
      <c r="BF236" s="39">
        <f t="shared" si="86"/>
        <v>0</v>
      </c>
      <c r="BG236" s="39">
        <f t="shared" si="86"/>
        <v>50</v>
      </c>
      <c r="BH236" s="39">
        <f t="shared" si="86"/>
        <v>0</v>
      </c>
      <c r="BI236" s="39">
        <f t="shared" si="86"/>
        <v>0</v>
      </c>
      <c r="BJ236" s="39">
        <f t="shared" si="86"/>
        <v>0</v>
      </c>
      <c r="BK236" s="39">
        <f t="shared" si="86"/>
        <v>0</v>
      </c>
      <c r="BL236" s="39">
        <f t="shared" si="86"/>
        <v>0</v>
      </c>
      <c r="BM236" s="39">
        <f t="shared" si="86"/>
        <v>0</v>
      </c>
      <c r="BN236" s="39">
        <f t="shared" si="86"/>
        <v>0</v>
      </c>
      <c r="BO236" s="39">
        <f t="shared" si="86"/>
        <v>0</v>
      </c>
      <c r="BP236" s="39">
        <f t="shared" si="86"/>
        <v>0</v>
      </c>
      <c r="BQ236" s="39">
        <f t="shared" si="86"/>
        <v>0</v>
      </c>
      <c r="BR236" s="39">
        <f t="shared" si="86"/>
        <v>0</v>
      </c>
      <c r="BS236" s="39">
        <f t="shared" si="86"/>
        <v>0</v>
      </c>
      <c r="BT236" s="39">
        <f t="shared" si="86"/>
        <v>0</v>
      </c>
      <c r="BU236" s="39">
        <f t="shared" si="86"/>
        <v>0</v>
      </c>
      <c r="BV236" s="39">
        <f t="shared" si="86"/>
        <v>0</v>
      </c>
      <c r="BW236" s="39">
        <f t="shared" si="86"/>
        <v>0</v>
      </c>
      <c r="BX236" s="39">
        <f t="shared" si="86"/>
        <v>0</v>
      </c>
      <c r="BY236" s="39">
        <f t="shared" si="86"/>
        <v>0</v>
      </c>
      <c r="BZ236" s="39">
        <f t="shared" si="86"/>
        <v>0</v>
      </c>
      <c r="CA236" s="39">
        <f t="shared" si="86"/>
        <v>0</v>
      </c>
      <c r="CB236" s="39">
        <f t="shared" si="86"/>
        <v>0</v>
      </c>
      <c r="CC236" s="39">
        <f t="shared" si="86"/>
        <v>0</v>
      </c>
      <c r="CD236" s="39">
        <f t="shared" si="86"/>
        <v>0</v>
      </c>
      <c r="CE236" s="22"/>
      <c r="CF236" s="39">
        <f t="shared" ref="CF236:CL236" si="87">SUM(CF108:CF115)</f>
        <v>0</v>
      </c>
      <c r="CG236" s="39">
        <f t="shared" si="87"/>
        <v>0</v>
      </c>
      <c r="CH236" s="39">
        <f t="shared" si="87"/>
        <v>0</v>
      </c>
      <c r="CI236" s="39">
        <f t="shared" si="87"/>
        <v>3000</v>
      </c>
      <c r="CJ236" s="39">
        <f t="shared" si="87"/>
        <v>500</v>
      </c>
      <c r="CK236" s="39">
        <f t="shared" si="87"/>
        <v>500</v>
      </c>
      <c r="CL236" s="39">
        <f t="shared" si="87"/>
        <v>500</v>
      </c>
      <c r="CM236" s="39">
        <f t="shared" ref="CM236:DA236" si="88">SUM(CM101:CM115)</f>
        <v>850</v>
      </c>
      <c r="CN236" s="39">
        <f t="shared" si="88"/>
        <v>500</v>
      </c>
      <c r="CO236" s="39">
        <f t="shared" si="88"/>
        <v>0</v>
      </c>
      <c r="CP236" s="39">
        <f t="shared" si="88"/>
        <v>0</v>
      </c>
      <c r="CQ236" s="39">
        <f t="shared" si="88"/>
        <v>0</v>
      </c>
      <c r="CR236" s="39">
        <f t="shared" si="88"/>
        <v>0</v>
      </c>
      <c r="CS236" s="39">
        <f t="shared" si="88"/>
        <v>0</v>
      </c>
      <c r="CT236" s="39">
        <f t="shared" si="88"/>
        <v>0</v>
      </c>
      <c r="CU236" s="39">
        <f t="shared" si="88"/>
        <v>0</v>
      </c>
      <c r="CV236" s="39">
        <f t="shared" si="88"/>
        <v>0</v>
      </c>
      <c r="CW236" s="39">
        <f t="shared" si="88"/>
        <v>0</v>
      </c>
      <c r="CX236" s="39">
        <f t="shared" si="88"/>
        <v>0</v>
      </c>
      <c r="CY236" s="39">
        <f t="shared" si="88"/>
        <v>0</v>
      </c>
      <c r="CZ236" s="39">
        <f t="shared" si="88"/>
        <v>0</v>
      </c>
      <c r="DA236" s="39">
        <f t="shared" si="88"/>
        <v>0</v>
      </c>
      <c r="DB236" s="39">
        <f>SUM(DB92:DB115)</f>
        <v>600</v>
      </c>
      <c r="DC236" s="39">
        <f>SUM(DC92:DC115)</f>
        <v>0</v>
      </c>
      <c r="DD236" s="39">
        <f>SUM(DD92:DD115)</f>
        <v>600</v>
      </c>
      <c r="DE236" s="39">
        <f>SUM(DE92:DE115)</f>
        <v>600</v>
      </c>
      <c r="DG236" s="39">
        <f t="shared" ref="DG236:DT236" si="89">SUM(DG92:DG115)</f>
        <v>600</v>
      </c>
      <c r="DH236" s="39">
        <f t="shared" si="89"/>
        <v>0</v>
      </c>
      <c r="DI236" s="39">
        <f t="shared" si="89"/>
        <v>400</v>
      </c>
      <c r="DJ236" s="39">
        <f t="shared" si="89"/>
        <v>0</v>
      </c>
      <c r="DK236" s="39">
        <f t="shared" si="89"/>
        <v>400</v>
      </c>
      <c r="DL236" s="39">
        <f t="shared" ref="DL236:DM236" si="90">SUM(DL92:DL115)</f>
        <v>400</v>
      </c>
      <c r="DM236" s="39">
        <f t="shared" si="90"/>
        <v>400</v>
      </c>
      <c r="DN236" s="39">
        <f t="shared" ref="DN236:DO236" si="91">SUM(DN92:DN115)</f>
        <v>1500</v>
      </c>
      <c r="DO236" s="39">
        <f t="shared" si="91"/>
        <v>0</v>
      </c>
      <c r="DP236" s="39">
        <f t="shared" ref="DP236:DR236" si="92">SUM(DP92:DP115)</f>
        <v>1600</v>
      </c>
      <c r="DQ236" s="39">
        <f t="shared" si="92"/>
        <v>1600</v>
      </c>
      <c r="DR236" s="39">
        <f t="shared" si="92"/>
        <v>1600</v>
      </c>
      <c r="DS236" s="39">
        <f t="shared" ref="DS236" si="93">SUM(DS92:DS115)</f>
        <v>0</v>
      </c>
      <c r="DT236" s="39">
        <f t="shared" si="89"/>
        <v>0</v>
      </c>
      <c r="DU236" s="247"/>
      <c r="DV236" s="39">
        <f t="shared" ref="DV236:DW236" si="94">SUM(DV92:DV115)</f>
        <v>32242</v>
      </c>
      <c r="DW236" s="39">
        <f t="shared" si="94"/>
        <v>0</v>
      </c>
      <c r="DX236" s="39">
        <f t="shared" ref="DX236" si="95">SUM(DX92:DX115)</f>
        <v>1500</v>
      </c>
      <c r="DY236" s="39">
        <f t="shared" ref="DY236:EC236" si="96">SUM(DY92:DY115)</f>
        <v>0</v>
      </c>
      <c r="DZ236" s="39">
        <f t="shared" ref="DZ236:EA236" si="97">SUM(DZ92:DZ115)</f>
        <v>0</v>
      </c>
      <c r="EA236" s="39">
        <f t="shared" si="97"/>
        <v>0</v>
      </c>
      <c r="EB236" s="39">
        <f t="shared" ref="EB236" si="98">SUM(EB92:EB115)</f>
        <v>0</v>
      </c>
      <c r="EC236" s="39">
        <f t="shared" si="96"/>
        <v>0</v>
      </c>
      <c r="ED236" s="39"/>
      <c r="EE236" s="39">
        <f t="shared" ref="EE236:EH236" si="99">SUM(EE92:EE115)</f>
        <v>0</v>
      </c>
      <c r="EF236" s="39">
        <f t="shared" ref="EF236:EG236" si="100">SUM(EF92:EF115)</f>
        <v>0</v>
      </c>
      <c r="EG236" s="39">
        <f t="shared" si="100"/>
        <v>0</v>
      </c>
      <c r="EH236" s="39">
        <f t="shared" si="99"/>
        <v>3700</v>
      </c>
    </row>
    <row r="237" spans="1:140" ht="21" customHeight="1" x14ac:dyDescent="0.25">
      <c r="A237" s="134" t="s">
        <v>288</v>
      </c>
      <c r="B237" s="39">
        <f>SUM(B119:B126)</f>
        <v>0</v>
      </c>
      <c r="C237" s="39">
        <f>SUM(C119:C126)</f>
        <v>18500</v>
      </c>
      <c r="D237" s="38"/>
      <c r="E237" s="39">
        <f t="shared" ref="E237:O237" si="101">SUM(E119:E126)</f>
        <v>0</v>
      </c>
      <c r="F237" s="39">
        <f t="shared" si="101"/>
        <v>20435</v>
      </c>
      <c r="G237" s="39">
        <f t="shared" si="101"/>
        <v>0</v>
      </c>
      <c r="H237" s="39">
        <f t="shared" si="101"/>
        <v>0</v>
      </c>
      <c r="I237" s="39">
        <f t="shared" si="101"/>
        <v>7120</v>
      </c>
      <c r="J237" s="39">
        <f t="shared" si="101"/>
        <v>0</v>
      </c>
      <c r="K237" s="39">
        <f t="shared" si="101"/>
        <v>4960</v>
      </c>
      <c r="L237" s="39">
        <f t="shared" si="101"/>
        <v>26960</v>
      </c>
      <c r="M237" s="39">
        <f t="shared" si="101"/>
        <v>4500</v>
      </c>
      <c r="N237" s="39">
        <f t="shared" si="101"/>
        <v>5000</v>
      </c>
      <c r="O237" s="39">
        <f t="shared" si="101"/>
        <v>42000</v>
      </c>
      <c r="P237" s="39">
        <f>SUM(P117:P127)</f>
        <v>0</v>
      </c>
      <c r="Q237" s="39">
        <f>SUM(Q117:Q127)</f>
        <v>0</v>
      </c>
      <c r="R237" s="39">
        <f>SUM(R117:R127)</f>
        <v>5400</v>
      </c>
      <c r="S237" s="39">
        <f>SUM(S117:S127)</f>
        <v>230</v>
      </c>
      <c r="T237" s="39">
        <f>SUM(T117:T127)</f>
        <v>0</v>
      </c>
      <c r="U237" s="39"/>
      <c r="V237" s="39">
        <f>SUM(V117:V127)</f>
        <v>0</v>
      </c>
      <c r="W237" s="39">
        <f>SUM(W117:W127)</f>
        <v>0</v>
      </c>
      <c r="X237" s="39">
        <f>SUM(X117:X127)</f>
        <v>0</v>
      </c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22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>
        <f>SUM(DB117:DB127)</f>
        <v>0</v>
      </c>
      <c r="DC237" s="39">
        <f>SUM(DC117:DC127)</f>
        <v>0</v>
      </c>
      <c r="DD237" s="39">
        <f>SUM(DD117:DD127)</f>
        <v>0</v>
      </c>
      <c r="DE237" s="39">
        <f>SUM(DE117:DE127)</f>
        <v>0</v>
      </c>
      <c r="DG237" s="39">
        <f t="shared" ref="DG237:DT237" si="102">SUM(DG117:DG127)</f>
        <v>0</v>
      </c>
      <c r="DH237" s="39">
        <f t="shared" si="102"/>
        <v>0</v>
      </c>
      <c r="DI237" s="39">
        <f t="shared" si="102"/>
        <v>0</v>
      </c>
      <c r="DJ237" s="39">
        <f t="shared" si="102"/>
        <v>0</v>
      </c>
      <c r="DK237" s="39">
        <f t="shared" si="102"/>
        <v>0</v>
      </c>
      <c r="DL237" s="39">
        <f t="shared" ref="DL237:DM237" si="103">SUM(DL117:DL127)</f>
        <v>0</v>
      </c>
      <c r="DM237" s="39">
        <f t="shared" si="103"/>
        <v>0</v>
      </c>
      <c r="DN237" s="39">
        <f t="shared" ref="DN237:DO237" si="104">SUM(DN117:DN127)</f>
        <v>0</v>
      </c>
      <c r="DO237" s="39">
        <f t="shared" si="104"/>
        <v>0</v>
      </c>
      <c r="DP237" s="39">
        <f t="shared" ref="DP237:DR237" si="105">SUM(DP117:DP127)</f>
        <v>9306</v>
      </c>
      <c r="DQ237" s="39">
        <f t="shared" si="105"/>
        <v>9306</v>
      </c>
      <c r="DR237" s="39">
        <f t="shared" si="105"/>
        <v>0</v>
      </c>
      <c r="DS237" s="39">
        <f t="shared" ref="DS237" si="106">SUM(DS117:DS127)</f>
        <v>9306</v>
      </c>
      <c r="DT237" s="39">
        <f t="shared" si="102"/>
        <v>0</v>
      </c>
      <c r="DU237" s="247"/>
      <c r="DV237" s="39">
        <f t="shared" ref="DV237:DW237" si="107">SUM(DV117:DV127)</f>
        <v>0</v>
      </c>
      <c r="DW237" s="39">
        <f t="shared" si="107"/>
        <v>0</v>
      </c>
      <c r="DX237" s="39">
        <f t="shared" ref="DX237" si="108">SUM(DX117:DX127)</f>
        <v>0</v>
      </c>
      <c r="DY237" s="39">
        <f t="shared" ref="DY237:EC237" si="109">SUM(DY117:DY127)</f>
        <v>0</v>
      </c>
      <c r="DZ237" s="39">
        <f t="shared" ref="DZ237:EA237" si="110">SUM(DZ117:DZ127)</f>
        <v>0</v>
      </c>
      <c r="EA237" s="39">
        <f t="shared" si="110"/>
        <v>0</v>
      </c>
      <c r="EB237" s="39">
        <f t="shared" ref="EB237" si="111">SUM(EB117:EB127)</f>
        <v>0</v>
      </c>
      <c r="EC237" s="39">
        <f t="shared" si="109"/>
        <v>0</v>
      </c>
      <c r="ED237" s="39"/>
      <c r="EE237" s="39">
        <f t="shared" ref="EE237:EH237" si="112">SUM(EE117:EE127)</f>
        <v>0</v>
      </c>
      <c r="EF237" s="39">
        <f t="shared" ref="EF237:EG237" si="113">SUM(EF117:EF127)</f>
        <v>0</v>
      </c>
      <c r="EG237" s="39">
        <f t="shared" si="113"/>
        <v>0</v>
      </c>
      <c r="EH237" s="39">
        <f t="shared" si="112"/>
        <v>0</v>
      </c>
    </row>
    <row r="238" spans="1:140" ht="21" customHeight="1" x14ac:dyDescent="0.25">
      <c r="A238" s="38" t="s">
        <v>16</v>
      </c>
      <c r="B238" s="39">
        <f>SUM(B130:B150)</f>
        <v>500</v>
      </c>
      <c r="C238" s="39">
        <f>SUM(C130:C150)</f>
        <v>31230</v>
      </c>
      <c r="D238" s="38"/>
      <c r="E238" s="39">
        <f t="shared" ref="E238:T238" si="114">SUM(E130:E150)</f>
        <v>39655</v>
      </c>
      <c r="F238" s="39">
        <f t="shared" si="114"/>
        <v>85800</v>
      </c>
      <c r="G238" s="39">
        <f t="shared" si="114"/>
        <v>58405</v>
      </c>
      <c r="H238" s="39">
        <f t="shared" si="114"/>
        <v>15600</v>
      </c>
      <c r="I238" s="39">
        <f t="shared" si="114"/>
        <v>91261</v>
      </c>
      <c r="J238" s="39">
        <f t="shared" si="114"/>
        <v>20566</v>
      </c>
      <c r="K238" s="39">
        <f t="shared" si="114"/>
        <v>12985</v>
      </c>
      <c r="L238" s="39">
        <f t="shared" si="114"/>
        <v>13636</v>
      </c>
      <c r="M238" s="39">
        <f t="shared" si="114"/>
        <v>751</v>
      </c>
      <c r="N238" s="39">
        <f t="shared" si="114"/>
        <v>0</v>
      </c>
      <c r="O238" s="39">
        <f t="shared" si="114"/>
        <v>14232</v>
      </c>
      <c r="P238" s="39">
        <f t="shared" si="114"/>
        <v>17050</v>
      </c>
      <c r="Q238" s="39">
        <f t="shared" si="114"/>
        <v>4150</v>
      </c>
      <c r="R238" s="39">
        <f t="shared" si="114"/>
        <v>62700</v>
      </c>
      <c r="S238" s="39">
        <f t="shared" si="114"/>
        <v>20079</v>
      </c>
      <c r="T238" s="39">
        <f t="shared" si="114"/>
        <v>13550</v>
      </c>
      <c r="U238" s="39"/>
      <c r="V238" s="39">
        <f>SUM(V130:V150)</f>
        <v>36422</v>
      </c>
      <c r="W238" s="39">
        <f>SUM(W130:W150)</f>
        <v>9000</v>
      </c>
      <c r="X238" s="39">
        <f>SUM(X130:X150)</f>
        <v>96295</v>
      </c>
      <c r="Y238" s="39">
        <f t="shared" ref="Y238:AS238" si="115">SUM(Y131:Y151)</f>
        <v>39500</v>
      </c>
      <c r="Z238" s="39">
        <f t="shared" si="115"/>
        <v>48100</v>
      </c>
      <c r="AA238" s="39">
        <f t="shared" si="115"/>
        <v>120700</v>
      </c>
      <c r="AB238" s="39">
        <f t="shared" si="115"/>
        <v>58125</v>
      </c>
      <c r="AC238" s="39">
        <f t="shared" si="115"/>
        <v>63700</v>
      </c>
      <c r="AD238" s="39">
        <f t="shared" si="115"/>
        <v>104360</v>
      </c>
      <c r="AE238" s="39">
        <f t="shared" si="115"/>
        <v>69200</v>
      </c>
      <c r="AF238" s="39">
        <f t="shared" si="115"/>
        <v>62100</v>
      </c>
      <c r="AG238" s="39">
        <f t="shared" si="115"/>
        <v>100400</v>
      </c>
      <c r="AH238" s="39">
        <f t="shared" si="115"/>
        <v>63400</v>
      </c>
      <c r="AI238" s="39">
        <f t="shared" si="115"/>
        <v>59567</v>
      </c>
      <c r="AJ238" s="39">
        <f t="shared" si="115"/>
        <v>65475</v>
      </c>
      <c r="AK238" s="39">
        <f t="shared" si="115"/>
        <v>56800</v>
      </c>
      <c r="AL238" s="39">
        <f t="shared" si="115"/>
        <v>104530</v>
      </c>
      <c r="AM238" s="39">
        <f t="shared" si="115"/>
        <v>61400</v>
      </c>
      <c r="AN238" s="39">
        <f t="shared" si="115"/>
        <v>72450</v>
      </c>
      <c r="AO238" s="39">
        <f t="shared" si="115"/>
        <v>66673</v>
      </c>
      <c r="AP238" s="39">
        <f t="shared" si="115"/>
        <v>82585</v>
      </c>
      <c r="AQ238" s="39">
        <f t="shared" si="115"/>
        <v>30892</v>
      </c>
      <c r="AR238" s="39">
        <f t="shared" si="115"/>
        <v>34685</v>
      </c>
      <c r="AS238" s="39">
        <f t="shared" si="115"/>
        <v>45877</v>
      </c>
      <c r="AT238" s="39"/>
      <c r="AU238" s="39">
        <f t="shared" ref="AU238:BC238" si="116">SUM(AU131:AU151)</f>
        <v>45245</v>
      </c>
      <c r="AV238" s="39">
        <f t="shared" si="116"/>
        <v>27608</v>
      </c>
      <c r="AW238" s="39">
        <f t="shared" si="116"/>
        <v>26135</v>
      </c>
      <c r="AX238" s="39">
        <f t="shared" si="116"/>
        <v>51570</v>
      </c>
      <c r="AY238" s="39">
        <f t="shared" si="116"/>
        <v>26135</v>
      </c>
      <c r="AZ238" s="39">
        <f t="shared" si="116"/>
        <v>32355</v>
      </c>
      <c r="BA238" s="39">
        <f t="shared" si="116"/>
        <v>22786</v>
      </c>
      <c r="BB238" s="39">
        <f t="shared" si="116"/>
        <v>63293</v>
      </c>
      <c r="BC238" s="39">
        <f t="shared" si="116"/>
        <v>39580</v>
      </c>
      <c r="BD238" s="39"/>
      <c r="BE238" s="39">
        <f t="shared" ref="BE238:CD238" si="117">SUM(BE131:BE151)</f>
        <v>29080</v>
      </c>
      <c r="BF238" s="39">
        <f t="shared" si="117"/>
        <v>0</v>
      </c>
      <c r="BG238" s="39">
        <f t="shared" si="117"/>
        <v>8130</v>
      </c>
      <c r="BH238" s="39">
        <f t="shared" si="117"/>
        <v>47500</v>
      </c>
      <c r="BI238" s="39">
        <f t="shared" si="117"/>
        <v>12100</v>
      </c>
      <c r="BJ238" s="39">
        <f t="shared" si="117"/>
        <v>10963</v>
      </c>
      <c r="BK238" s="39">
        <f t="shared" si="117"/>
        <v>12100</v>
      </c>
      <c r="BL238" s="39">
        <f t="shared" si="117"/>
        <v>11858</v>
      </c>
      <c r="BM238" s="39">
        <f t="shared" si="117"/>
        <v>12896</v>
      </c>
      <c r="BN238" s="39">
        <f t="shared" si="117"/>
        <v>2700</v>
      </c>
      <c r="BO238" s="39">
        <f t="shared" si="117"/>
        <v>52550</v>
      </c>
      <c r="BP238" s="39">
        <f t="shared" si="117"/>
        <v>2565</v>
      </c>
      <c r="BQ238" s="39">
        <f t="shared" si="117"/>
        <v>2700</v>
      </c>
      <c r="BR238" s="39">
        <f t="shared" si="117"/>
        <v>2045</v>
      </c>
      <c r="BS238" s="39">
        <f t="shared" si="117"/>
        <v>800</v>
      </c>
      <c r="BT238" s="39">
        <f t="shared" si="117"/>
        <v>27100</v>
      </c>
      <c r="BU238" s="39">
        <f t="shared" si="117"/>
        <v>795</v>
      </c>
      <c r="BV238" s="39">
        <f t="shared" si="117"/>
        <v>800</v>
      </c>
      <c r="BW238" s="39">
        <f t="shared" si="117"/>
        <v>800</v>
      </c>
      <c r="BX238" s="39">
        <f t="shared" si="117"/>
        <v>3837</v>
      </c>
      <c r="BY238" s="39">
        <f t="shared" si="117"/>
        <v>7300</v>
      </c>
      <c r="BZ238" s="39">
        <f t="shared" si="117"/>
        <v>30100</v>
      </c>
      <c r="CA238" s="39">
        <f t="shared" si="117"/>
        <v>7300</v>
      </c>
      <c r="CB238" s="39">
        <f t="shared" si="117"/>
        <v>7700</v>
      </c>
      <c r="CC238" s="39">
        <f t="shared" si="117"/>
        <v>1200</v>
      </c>
      <c r="CD238" s="39">
        <f t="shared" si="117"/>
        <v>9700</v>
      </c>
      <c r="CE238" s="22"/>
      <c r="CF238" s="39">
        <f t="shared" ref="CF238:DA238" si="118">SUM(CF131:CF151)</f>
        <v>1200</v>
      </c>
      <c r="CG238" s="39">
        <f t="shared" si="118"/>
        <v>1200</v>
      </c>
      <c r="CH238" s="39">
        <f t="shared" si="118"/>
        <v>1200</v>
      </c>
      <c r="CI238" s="39">
        <f t="shared" si="118"/>
        <v>3500</v>
      </c>
      <c r="CJ238" s="39">
        <f t="shared" si="118"/>
        <v>1056</v>
      </c>
      <c r="CK238" s="39">
        <f t="shared" si="118"/>
        <v>1056</v>
      </c>
      <c r="CL238" s="39">
        <f t="shared" si="118"/>
        <v>1056</v>
      </c>
      <c r="CM238" s="39">
        <f t="shared" si="118"/>
        <v>16556</v>
      </c>
      <c r="CN238" s="39">
        <f t="shared" si="118"/>
        <v>1056</v>
      </c>
      <c r="CO238" s="39">
        <f t="shared" si="118"/>
        <v>700</v>
      </c>
      <c r="CP238" s="39">
        <f t="shared" si="118"/>
        <v>0</v>
      </c>
      <c r="CQ238" s="39">
        <f t="shared" si="118"/>
        <v>0</v>
      </c>
      <c r="CR238" s="39">
        <f t="shared" si="118"/>
        <v>0</v>
      </c>
      <c r="CS238" s="39">
        <f t="shared" si="118"/>
        <v>0</v>
      </c>
      <c r="CT238" s="39">
        <f t="shared" si="118"/>
        <v>1107</v>
      </c>
      <c r="CU238" s="39">
        <f t="shared" si="118"/>
        <v>20600</v>
      </c>
      <c r="CV238" s="39">
        <f t="shared" si="118"/>
        <v>20600</v>
      </c>
      <c r="CW238" s="39">
        <f t="shared" si="118"/>
        <v>0</v>
      </c>
      <c r="CX238" s="39">
        <f t="shared" si="118"/>
        <v>0</v>
      </c>
      <c r="CY238" s="39">
        <f t="shared" si="118"/>
        <v>0</v>
      </c>
      <c r="CZ238" s="39">
        <f t="shared" si="118"/>
        <v>0</v>
      </c>
      <c r="DA238" s="39">
        <f t="shared" si="118"/>
        <v>0</v>
      </c>
      <c r="DB238" s="39">
        <f>SUM(DB129:DB151)</f>
        <v>0</v>
      </c>
      <c r="DC238" s="39">
        <f>SUM(DC129:DC151)</f>
        <v>11000</v>
      </c>
      <c r="DD238" s="39">
        <f>SUM(DD129:DD151)</f>
        <v>0</v>
      </c>
      <c r="DE238" s="39">
        <f>SUM(DE129:DE151)</f>
        <v>0</v>
      </c>
      <c r="DG238" s="39">
        <f t="shared" ref="DG238:DT238" si="119">SUM(DG129:DG151)</f>
        <v>0</v>
      </c>
      <c r="DH238" s="39">
        <f t="shared" si="119"/>
        <v>6500</v>
      </c>
      <c r="DI238" s="39">
        <f t="shared" si="119"/>
        <v>0</v>
      </c>
      <c r="DJ238" s="39">
        <f t="shared" si="119"/>
        <v>12000</v>
      </c>
      <c r="DK238" s="39">
        <f t="shared" si="119"/>
        <v>0</v>
      </c>
      <c r="DL238" s="39">
        <f t="shared" ref="DL238:DM238" si="120">SUM(DL129:DL151)</f>
        <v>0</v>
      </c>
      <c r="DM238" s="39">
        <f t="shared" si="120"/>
        <v>0</v>
      </c>
      <c r="DN238" s="39">
        <f t="shared" ref="DN238:DO238" si="121">SUM(DN129:DN151)</f>
        <v>0</v>
      </c>
      <c r="DO238" s="39">
        <f t="shared" si="121"/>
        <v>0</v>
      </c>
      <c r="DP238" s="39">
        <f t="shared" ref="DP238:DR238" si="122">SUM(DP129:DP151)</f>
        <v>15500</v>
      </c>
      <c r="DQ238" s="39">
        <f t="shared" si="122"/>
        <v>15500</v>
      </c>
      <c r="DR238" s="39">
        <f t="shared" si="122"/>
        <v>1000</v>
      </c>
      <c r="DS238" s="39">
        <f t="shared" ref="DS238" si="123">SUM(DS129:DS151)</f>
        <v>16500</v>
      </c>
      <c r="DT238" s="39">
        <f t="shared" si="119"/>
        <v>16500</v>
      </c>
      <c r="DU238" s="247"/>
      <c r="DV238" s="39">
        <f t="shared" ref="DV238:DW238" si="124">SUM(DV129:DV151)</f>
        <v>0</v>
      </c>
      <c r="DW238" s="39">
        <f t="shared" si="124"/>
        <v>0</v>
      </c>
      <c r="DX238" s="39">
        <f t="shared" ref="DX238" si="125">SUM(DX129:DX151)</f>
        <v>0</v>
      </c>
      <c r="DY238" s="39">
        <f t="shared" ref="DY238:EC238" si="126">SUM(DY129:DY151)</f>
        <v>0</v>
      </c>
      <c r="DZ238" s="39">
        <f t="shared" ref="DZ238:EA238" si="127">SUM(DZ129:DZ151)</f>
        <v>0</v>
      </c>
      <c r="EA238" s="39">
        <f t="shared" si="127"/>
        <v>40000</v>
      </c>
      <c r="EB238" s="39">
        <f t="shared" ref="EB238" si="128">SUM(EB129:EB151)</f>
        <v>500</v>
      </c>
      <c r="EC238" s="39">
        <f t="shared" si="126"/>
        <v>40000</v>
      </c>
      <c r="ED238" s="39"/>
      <c r="EE238" s="39">
        <f t="shared" ref="EE238:EH238" si="129">SUM(EE129:EE151)</f>
        <v>0</v>
      </c>
      <c r="EF238" s="39">
        <f t="shared" ref="EF238:EG238" si="130">SUM(EF129:EF151)</f>
        <v>0</v>
      </c>
      <c r="EG238" s="39">
        <f t="shared" si="130"/>
        <v>1800</v>
      </c>
      <c r="EH238" s="39">
        <f t="shared" si="129"/>
        <v>9800</v>
      </c>
    </row>
    <row r="239" spans="1:140" ht="21" customHeight="1" x14ac:dyDescent="0.25">
      <c r="A239" s="38" t="s">
        <v>62</v>
      </c>
      <c r="B239" s="39">
        <f>SUM(B156:B165)</f>
        <v>0</v>
      </c>
      <c r="C239" s="39">
        <f>SUM(C156:C165)</f>
        <v>0</v>
      </c>
      <c r="D239" s="38"/>
      <c r="E239" s="39">
        <f t="shared" ref="E239:O239" si="131">SUM(E156:E165)</f>
        <v>0</v>
      </c>
      <c r="F239" s="39">
        <f t="shared" si="131"/>
        <v>0</v>
      </c>
      <c r="G239" s="39">
        <f t="shared" si="131"/>
        <v>0</v>
      </c>
      <c r="H239" s="39">
        <f t="shared" si="131"/>
        <v>0</v>
      </c>
      <c r="I239" s="39">
        <f t="shared" si="131"/>
        <v>0</v>
      </c>
      <c r="J239" s="39">
        <f t="shared" si="131"/>
        <v>0</v>
      </c>
      <c r="K239" s="39">
        <f t="shared" si="131"/>
        <v>0</v>
      </c>
      <c r="L239" s="39">
        <f t="shared" si="131"/>
        <v>0</v>
      </c>
      <c r="M239" s="39">
        <f t="shared" si="131"/>
        <v>0</v>
      </c>
      <c r="N239" s="39">
        <f t="shared" si="131"/>
        <v>0</v>
      </c>
      <c r="O239" s="39">
        <f t="shared" si="131"/>
        <v>0</v>
      </c>
      <c r="P239" s="39">
        <f>SUM(P159:P164)</f>
        <v>0</v>
      </c>
      <c r="Q239" s="39">
        <f>SUM(Q159:Q164)</f>
        <v>0</v>
      </c>
      <c r="R239" s="39">
        <f>SUM(R159:R164)</f>
        <v>4000</v>
      </c>
      <c r="S239" s="39">
        <f>SUM(S159:S164)</f>
        <v>0</v>
      </c>
      <c r="T239" s="39">
        <f>SUM(T159:T164)</f>
        <v>0</v>
      </c>
      <c r="U239" s="39"/>
      <c r="V239" s="39">
        <f>SUM(V159:V164)</f>
        <v>0</v>
      </c>
      <c r="W239" s="39">
        <f>SUM(W159:W164)</f>
        <v>0</v>
      </c>
      <c r="X239" s="39">
        <f>SUM(X159:X164)</f>
        <v>0</v>
      </c>
      <c r="Y239" s="39">
        <f t="shared" ref="Y239:AS239" si="132">SUM(Y156:Y165)</f>
        <v>0</v>
      </c>
      <c r="Z239" s="39">
        <f t="shared" si="132"/>
        <v>0</v>
      </c>
      <c r="AA239" s="39">
        <f t="shared" si="132"/>
        <v>2500</v>
      </c>
      <c r="AB239" s="39">
        <f t="shared" si="132"/>
        <v>125</v>
      </c>
      <c r="AC239" s="39">
        <f t="shared" si="132"/>
        <v>0</v>
      </c>
      <c r="AD239" s="39">
        <f t="shared" si="132"/>
        <v>2300</v>
      </c>
      <c r="AE239" s="39">
        <f t="shared" si="132"/>
        <v>2100</v>
      </c>
      <c r="AF239" s="39">
        <f t="shared" si="132"/>
        <v>0</v>
      </c>
      <c r="AG239" s="39">
        <f t="shared" si="132"/>
        <v>4200</v>
      </c>
      <c r="AH239" s="39">
        <f t="shared" si="132"/>
        <v>0</v>
      </c>
      <c r="AI239" s="39">
        <f t="shared" si="132"/>
        <v>0</v>
      </c>
      <c r="AJ239" s="39">
        <f t="shared" si="132"/>
        <v>0</v>
      </c>
      <c r="AK239" s="39">
        <f t="shared" si="132"/>
        <v>0</v>
      </c>
      <c r="AL239" s="39">
        <f t="shared" si="132"/>
        <v>2100</v>
      </c>
      <c r="AM239" s="39">
        <f t="shared" si="132"/>
        <v>0</v>
      </c>
      <c r="AN239" s="39">
        <f t="shared" si="132"/>
        <v>0</v>
      </c>
      <c r="AO239" s="39">
        <f t="shared" si="132"/>
        <v>0</v>
      </c>
      <c r="AP239" s="39">
        <f t="shared" si="132"/>
        <v>3100</v>
      </c>
      <c r="AQ239" s="39">
        <f t="shared" si="132"/>
        <v>0</v>
      </c>
      <c r="AR239" s="39">
        <f t="shared" si="132"/>
        <v>0</v>
      </c>
      <c r="AS239" s="39">
        <f t="shared" si="132"/>
        <v>0</v>
      </c>
      <c r="AT239" s="39"/>
      <c r="AU239" s="39">
        <f t="shared" ref="AU239:BC239" si="133">SUM(AU156:AU165)</f>
        <v>0</v>
      </c>
      <c r="AV239" s="39">
        <f t="shared" si="133"/>
        <v>0</v>
      </c>
      <c r="AW239" s="39">
        <f t="shared" si="133"/>
        <v>0</v>
      </c>
      <c r="AX239" s="39">
        <f t="shared" si="133"/>
        <v>3900</v>
      </c>
      <c r="AY239" s="39">
        <f t="shared" si="133"/>
        <v>0</v>
      </c>
      <c r="AZ239" s="39">
        <f t="shared" si="133"/>
        <v>0</v>
      </c>
      <c r="BA239" s="39">
        <f t="shared" si="133"/>
        <v>0</v>
      </c>
      <c r="BB239" s="39">
        <f t="shared" si="133"/>
        <v>9800</v>
      </c>
      <c r="BC239" s="39">
        <f t="shared" si="133"/>
        <v>0</v>
      </c>
      <c r="BD239" s="39"/>
      <c r="BE239" s="39">
        <f t="shared" ref="BE239:CD239" si="134">SUM(BE156:BE165)</f>
        <v>0</v>
      </c>
      <c r="BF239" s="39">
        <f t="shared" si="134"/>
        <v>0</v>
      </c>
      <c r="BG239" s="39">
        <f t="shared" si="134"/>
        <v>0</v>
      </c>
      <c r="BH239" s="39">
        <f t="shared" si="134"/>
        <v>9800</v>
      </c>
      <c r="BI239" s="39">
        <f t="shared" si="134"/>
        <v>0</v>
      </c>
      <c r="BJ239" s="39">
        <f t="shared" si="134"/>
        <v>0</v>
      </c>
      <c r="BK239" s="39">
        <f t="shared" si="134"/>
        <v>0</v>
      </c>
      <c r="BL239" s="39">
        <f t="shared" si="134"/>
        <v>0</v>
      </c>
      <c r="BM239" s="39">
        <f t="shared" si="134"/>
        <v>3625</v>
      </c>
      <c r="BN239" s="39">
        <f t="shared" si="134"/>
        <v>0</v>
      </c>
      <c r="BO239" s="39">
        <f t="shared" si="134"/>
        <v>8150</v>
      </c>
      <c r="BP239" s="39">
        <f t="shared" si="134"/>
        <v>0</v>
      </c>
      <c r="BQ239" s="39">
        <f t="shared" si="134"/>
        <v>0</v>
      </c>
      <c r="BR239" s="39">
        <f t="shared" si="134"/>
        <v>0</v>
      </c>
      <c r="BS239" s="39">
        <f t="shared" si="134"/>
        <v>0</v>
      </c>
      <c r="BT239" s="39">
        <f t="shared" si="134"/>
        <v>6550</v>
      </c>
      <c r="BU239" s="39">
        <f t="shared" si="134"/>
        <v>0</v>
      </c>
      <c r="BV239" s="39">
        <f t="shared" si="134"/>
        <v>150</v>
      </c>
      <c r="BW239" s="39">
        <f t="shared" si="134"/>
        <v>0</v>
      </c>
      <c r="BX239" s="39">
        <f t="shared" si="134"/>
        <v>0</v>
      </c>
      <c r="BY239" s="39">
        <f t="shared" si="134"/>
        <v>0</v>
      </c>
      <c r="BZ239" s="39">
        <f t="shared" si="134"/>
        <v>10300</v>
      </c>
      <c r="CA239" s="39">
        <f t="shared" si="134"/>
        <v>0</v>
      </c>
      <c r="CB239" s="39">
        <f t="shared" si="134"/>
        <v>0</v>
      </c>
      <c r="CC239" s="39">
        <f t="shared" si="134"/>
        <v>0</v>
      </c>
      <c r="CD239" s="39">
        <f t="shared" si="134"/>
        <v>13000</v>
      </c>
      <c r="CE239" s="22"/>
      <c r="CF239" s="39">
        <f t="shared" ref="CF239:DA239" si="135">SUM(CF156:CF165)</f>
        <v>0</v>
      </c>
      <c r="CG239" s="39">
        <f t="shared" si="135"/>
        <v>0</v>
      </c>
      <c r="CH239" s="39">
        <f t="shared" si="135"/>
        <v>0</v>
      </c>
      <c r="CI239" s="39">
        <f t="shared" si="135"/>
        <v>0</v>
      </c>
      <c r="CJ239" s="39">
        <f t="shared" si="135"/>
        <v>0</v>
      </c>
      <c r="CK239" s="39">
        <f t="shared" si="135"/>
        <v>0</v>
      </c>
      <c r="CL239" s="39">
        <f t="shared" si="135"/>
        <v>0</v>
      </c>
      <c r="CM239" s="39">
        <f t="shared" si="135"/>
        <v>13000</v>
      </c>
      <c r="CN239" s="39">
        <f t="shared" si="135"/>
        <v>0</v>
      </c>
      <c r="CO239" s="39">
        <f t="shared" si="135"/>
        <v>0</v>
      </c>
      <c r="CP239" s="39">
        <f t="shared" si="135"/>
        <v>0</v>
      </c>
      <c r="CQ239" s="39">
        <f t="shared" si="135"/>
        <v>0</v>
      </c>
      <c r="CR239" s="39">
        <f t="shared" si="135"/>
        <v>0</v>
      </c>
      <c r="CS239" s="39">
        <f t="shared" si="135"/>
        <v>0</v>
      </c>
      <c r="CT239" s="39">
        <f t="shared" si="135"/>
        <v>0</v>
      </c>
      <c r="CU239" s="39">
        <f t="shared" si="135"/>
        <v>13000</v>
      </c>
      <c r="CV239" s="39">
        <f t="shared" si="135"/>
        <v>13000</v>
      </c>
      <c r="CW239" s="39">
        <f t="shared" si="135"/>
        <v>0</v>
      </c>
      <c r="CX239" s="39">
        <f t="shared" si="135"/>
        <v>0</v>
      </c>
      <c r="CY239" s="39">
        <f t="shared" si="135"/>
        <v>0</v>
      </c>
      <c r="CZ239" s="39">
        <f t="shared" si="135"/>
        <v>0</v>
      </c>
      <c r="DA239" s="39">
        <f t="shared" si="135"/>
        <v>0</v>
      </c>
      <c r="DB239" s="39">
        <f>SUM(DB153:DB165)</f>
        <v>0</v>
      </c>
      <c r="DC239" s="39">
        <f>SUM(DC153:DC165)</f>
        <v>0</v>
      </c>
      <c r="DD239" s="39">
        <f>SUM(DD153:DD165)</f>
        <v>0</v>
      </c>
      <c r="DE239" s="39">
        <f>SUM(DE153:DE165)</f>
        <v>0</v>
      </c>
      <c r="DG239" s="39">
        <f t="shared" ref="DG239:DT239" si="136">SUM(DG153:DG165)</f>
        <v>0</v>
      </c>
      <c r="DH239" s="39">
        <f t="shared" si="136"/>
        <v>0</v>
      </c>
      <c r="DI239" s="39">
        <f t="shared" si="136"/>
        <v>0</v>
      </c>
      <c r="DJ239" s="39">
        <f t="shared" si="136"/>
        <v>500</v>
      </c>
      <c r="DK239" s="39">
        <f t="shared" si="136"/>
        <v>0</v>
      </c>
      <c r="DL239" s="39">
        <f t="shared" ref="DL239:DM239" si="137">SUM(DL153:DL165)</f>
        <v>0</v>
      </c>
      <c r="DM239" s="39">
        <f t="shared" si="137"/>
        <v>0</v>
      </c>
      <c r="DN239" s="39">
        <f t="shared" ref="DN239:DO239" si="138">SUM(DN153:DN165)</f>
        <v>0</v>
      </c>
      <c r="DO239" s="39">
        <f t="shared" si="138"/>
        <v>0</v>
      </c>
      <c r="DP239" s="39">
        <f t="shared" ref="DP239:DR239" si="139">SUM(DP153:DP165)</f>
        <v>0</v>
      </c>
      <c r="DQ239" s="39">
        <f t="shared" si="139"/>
        <v>0</v>
      </c>
      <c r="DR239" s="39">
        <f t="shared" si="139"/>
        <v>0</v>
      </c>
      <c r="DS239" s="39">
        <f t="shared" ref="DS239" si="140">SUM(DS153:DS165)</f>
        <v>1775</v>
      </c>
      <c r="DT239" s="39">
        <f t="shared" si="136"/>
        <v>1000</v>
      </c>
      <c r="DU239" s="247"/>
      <c r="DV239" s="39">
        <f t="shared" ref="DV239:DW239" si="141">SUM(DV153:DV165)</f>
        <v>0</v>
      </c>
      <c r="DW239" s="39">
        <f t="shared" si="141"/>
        <v>0</v>
      </c>
      <c r="DX239" s="39">
        <f t="shared" ref="DX239" si="142">SUM(DX153:DX165)</f>
        <v>19000</v>
      </c>
      <c r="DY239" s="39">
        <f t="shared" ref="DY239:EC239" si="143">SUM(DY153:DY165)</f>
        <v>0</v>
      </c>
      <c r="DZ239" s="39">
        <f t="shared" ref="DZ239:EA239" si="144">SUM(DZ153:DZ165)</f>
        <v>0</v>
      </c>
      <c r="EA239" s="39">
        <f t="shared" si="144"/>
        <v>0</v>
      </c>
      <c r="EB239" s="39">
        <f t="shared" ref="EB239" si="145">SUM(EB153:EB165)</f>
        <v>0</v>
      </c>
      <c r="EC239" s="39">
        <f t="shared" si="143"/>
        <v>500</v>
      </c>
      <c r="ED239" s="39"/>
      <c r="EE239" s="39">
        <f t="shared" ref="EE239:EH239" si="146">SUM(EE153:EE165)</f>
        <v>0</v>
      </c>
      <c r="EF239" s="39">
        <f t="shared" ref="EF239:EG239" si="147">SUM(EF153:EF165)</f>
        <v>0</v>
      </c>
      <c r="EG239" s="39">
        <f t="shared" si="147"/>
        <v>0</v>
      </c>
      <c r="EH239" s="39">
        <f t="shared" si="146"/>
        <v>500</v>
      </c>
    </row>
    <row r="240" spans="1:140" ht="21" customHeight="1" x14ac:dyDescent="0.25">
      <c r="A240" s="134" t="s">
        <v>257</v>
      </c>
      <c r="B240" s="39">
        <f>SUM(B167:B168)</f>
        <v>0</v>
      </c>
      <c r="C240" s="39">
        <f>SUM(C167:C168)</f>
        <v>0</v>
      </c>
      <c r="D240" s="38"/>
      <c r="E240" s="39">
        <f t="shared" ref="E240:T240" si="148">SUM(E167:E168)</f>
        <v>0</v>
      </c>
      <c r="F240" s="39">
        <f t="shared" si="148"/>
        <v>0</v>
      </c>
      <c r="G240" s="39">
        <f t="shared" si="148"/>
        <v>0</v>
      </c>
      <c r="H240" s="39">
        <f t="shared" si="148"/>
        <v>0</v>
      </c>
      <c r="I240" s="39">
        <f t="shared" si="148"/>
        <v>0</v>
      </c>
      <c r="J240" s="39">
        <f t="shared" si="148"/>
        <v>0</v>
      </c>
      <c r="K240" s="39">
        <f t="shared" si="148"/>
        <v>0</v>
      </c>
      <c r="L240" s="39">
        <f t="shared" si="148"/>
        <v>0</v>
      </c>
      <c r="M240" s="39">
        <f t="shared" si="148"/>
        <v>0</v>
      </c>
      <c r="N240" s="39">
        <f t="shared" si="148"/>
        <v>0</v>
      </c>
      <c r="O240" s="39">
        <f t="shared" si="148"/>
        <v>0</v>
      </c>
      <c r="P240" s="39">
        <f t="shared" si="148"/>
        <v>0</v>
      </c>
      <c r="Q240" s="39">
        <f t="shared" si="148"/>
        <v>0</v>
      </c>
      <c r="R240" s="39">
        <f t="shared" si="148"/>
        <v>0</v>
      </c>
      <c r="S240" s="39">
        <f t="shared" si="148"/>
        <v>0</v>
      </c>
      <c r="T240" s="39">
        <f t="shared" si="148"/>
        <v>0</v>
      </c>
      <c r="U240" s="39"/>
      <c r="V240" s="39">
        <f>SUM(V167:V168)</f>
        <v>0</v>
      </c>
      <c r="W240" s="39">
        <f>SUM(W167:W168)</f>
        <v>0</v>
      </c>
      <c r="X240" s="39">
        <f>SUM(X167:X168)</f>
        <v>0</v>
      </c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22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>
        <f>SUM(DA167+DA168+DA169)</f>
        <v>11139</v>
      </c>
      <c r="DB240" s="39">
        <f>SUM(DB167+DB168)</f>
        <v>0</v>
      </c>
      <c r="DC240" s="39">
        <f>SUM(DC167+DC168)</f>
        <v>0</v>
      </c>
      <c r="DD240" s="39">
        <f>SUM(DD167+DD168)</f>
        <v>0</v>
      </c>
      <c r="DE240" s="39">
        <f>SUM(DE167+DE168)</f>
        <v>0</v>
      </c>
      <c r="DG240" s="39">
        <f t="shared" ref="DG240:DT240" si="149">SUM(DG167+DG168+DG169)</f>
        <v>0</v>
      </c>
      <c r="DH240" s="39">
        <f t="shared" si="149"/>
        <v>11139</v>
      </c>
      <c r="DI240" s="39">
        <f t="shared" si="149"/>
        <v>0</v>
      </c>
      <c r="DJ240" s="39">
        <f t="shared" si="149"/>
        <v>11139</v>
      </c>
      <c r="DK240" s="39">
        <f t="shared" si="149"/>
        <v>0</v>
      </c>
      <c r="DL240" s="39">
        <f t="shared" ref="DL240:DM240" si="150">SUM(DL167+DL168+DL169)</f>
        <v>0</v>
      </c>
      <c r="DM240" s="39">
        <f t="shared" si="150"/>
        <v>0</v>
      </c>
      <c r="DN240" s="39">
        <f t="shared" ref="DN240:DO240" si="151">SUM(DN167+DN168+DN169)</f>
        <v>11139</v>
      </c>
      <c r="DO240" s="39">
        <f t="shared" si="151"/>
        <v>0</v>
      </c>
      <c r="DP240" s="39">
        <f t="shared" ref="DP240:DQ240" si="152">SUM(DP167+DP168+DP169)</f>
        <v>0</v>
      </c>
      <c r="DQ240" s="39">
        <f t="shared" si="152"/>
        <v>0</v>
      </c>
      <c r="DR240" s="39"/>
      <c r="DS240" s="39"/>
      <c r="DT240" s="39">
        <f t="shared" si="149"/>
        <v>11139</v>
      </c>
      <c r="DU240" s="247"/>
      <c r="DV240" s="39"/>
      <c r="DW240" s="39"/>
      <c r="DX240" s="39"/>
      <c r="DY240" s="39">
        <f t="shared" ref="DY240:EC240" si="153">SUM(DY167+DY168+DY169)</f>
        <v>0</v>
      </c>
      <c r="DZ240" s="39">
        <f t="shared" ref="DZ240:EA240" si="154">SUM(DZ167+DZ168+DZ169)</f>
        <v>0</v>
      </c>
      <c r="EA240" s="39">
        <f t="shared" si="154"/>
        <v>0</v>
      </c>
      <c r="EB240" s="39">
        <f t="shared" ref="EB240" si="155">SUM(EB167+EB168+EB169)</f>
        <v>0</v>
      </c>
      <c r="EC240" s="39">
        <f t="shared" si="153"/>
        <v>12252</v>
      </c>
      <c r="ED240" s="39"/>
      <c r="EE240" s="39">
        <f t="shared" ref="EE240:EH240" si="156">SUM(EE167+EE168+EE169)</f>
        <v>0</v>
      </c>
      <c r="EF240" s="39">
        <f t="shared" ref="EF240:EG240" si="157">SUM(EF167+EF168+EF169)</f>
        <v>0</v>
      </c>
      <c r="EG240" s="39">
        <f t="shared" si="157"/>
        <v>0</v>
      </c>
      <c r="EH240" s="39">
        <f t="shared" si="156"/>
        <v>12915</v>
      </c>
    </row>
    <row r="241" spans="1:139" ht="21" customHeight="1" x14ac:dyDescent="0.25">
      <c r="A241" s="38" t="s">
        <v>21</v>
      </c>
      <c r="B241" s="39">
        <f>SUM(B174:B228)</f>
        <v>39216</v>
      </c>
      <c r="C241" s="39">
        <f>SUM(C174:C228)</f>
        <v>65350</v>
      </c>
      <c r="D241" s="39"/>
      <c r="E241" s="39">
        <f t="shared" ref="E241:T241" si="158">SUM(E174:E228)</f>
        <v>34785</v>
      </c>
      <c r="F241" s="39">
        <f t="shared" si="158"/>
        <v>64839</v>
      </c>
      <c r="G241" s="39">
        <f t="shared" si="158"/>
        <v>40591</v>
      </c>
      <c r="H241" s="39">
        <f t="shared" si="158"/>
        <v>35802</v>
      </c>
      <c r="I241" s="39">
        <f t="shared" si="158"/>
        <v>95500</v>
      </c>
      <c r="J241" s="39">
        <f t="shared" si="158"/>
        <v>41802</v>
      </c>
      <c r="K241" s="39">
        <f t="shared" si="158"/>
        <v>41130</v>
      </c>
      <c r="L241" s="39">
        <f t="shared" si="158"/>
        <v>97199</v>
      </c>
      <c r="M241" s="39">
        <f t="shared" si="158"/>
        <v>52635</v>
      </c>
      <c r="N241" s="39">
        <f t="shared" si="158"/>
        <v>50877</v>
      </c>
      <c r="O241" s="39">
        <f t="shared" si="158"/>
        <v>78266</v>
      </c>
      <c r="P241" s="39">
        <f t="shared" si="158"/>
        <v>57130</v>
      </c>
      <c r="Q241" s="39">
        <f t="shared" si="158"/>
        <v>43148</v>
      </c>
      <c r="R241" s="39">
        <f t="shared" si="158"/>
        <v>98766</v>
      </c>
      <c r="S241" s="39">
        <f t="shared" si="158"/>
        <v>61560</v>
      </c>
      <c r="T241" s="39">
        <f t="shared" si="158"/>
        <v>46821</v>
      </c>
      <c r="U241" s="39"/>
      <c r="V241" s="39">
        <f t="shared" ref="V241:BC241" si="159">SUM(V174:V228)</f>
        <v>58711</v>
      </c>
      <c r="W241" s="39">
        <f t="shared" si="159"/>
        <v>45828</v>
      </c>
      <c r="X241" s="39">
        <f t="shared" si="159"/>
        <v>104357</v>
      </c>
      <c r="Y241" s="39">
        <f t="shared" si="159"/>
        <v>54188</v>
      </c>
      <c r="Z241" s="39">
        <f t="shared" si="159"/>
        <v>42493</v>
      </c>
      <c r="AA241" s="39">
        <f t="shared" si="159"/>
        <v>99913</v>
      </c>
      <c r="AB241" s="39">
        <f t="shared" si="159"/>
        <v>51677</v>
      </c>
      <c r="AC241" s="39">
        <f t="shared" si="159"/>
        <v>52390</v>
      </c>
      <c r="AD241" s="39">
        <f t="shared" si="159"/>
        <v>115456</v>
      </c>
      <c r="AE241" s="39">
        <f t="shared" si="159"/>
        <v>57284</v>
      </c>
      <c r="AF241" s="39">
        <f t="shared" si="159"/>
        <v>48701</v>
      </c>
      <c r="AG241" s="39">
        <f t="shared" si="159"/>
        <v>121772</v>
      </c>
      <c r="AH241" s="39">
        <f t="shared" si="159"/>
        <v>54026</v>
      </c>
      <c r="AI241" s="39">
        <f t="shared" si="159"/>
        <v>63323</v>
      </c>
      <c r="AJ241" s="39">
        <f t="shared" si="159"/>
        <v>52603</v>
      </c>
      <c r="AK241" s="39">
        <f t="shared" si="159"/>
        <v>65379</v>
      </c>
      <c r="AL241" s="39">
        <f t="shared" si="159"/>
        <v>132946</v>
      </c>
      <c r="AM241" s="39">
        <f t="shared" si="159"/>
        <v>68570</v>
      </c>
      <c r="AN241" s="39">
        <f t="shared" si="159"/>
        <v>84402</v>
      </c>
      <c r="AO241" s="39">
        <f t="shared" si="159"/>
        <v>75939</v>
      </c>
      <c r="AP241" s="39">
        <f t="shared" si="159"/>
        <v>175896</v>
      </c>
      <c r="AQ241" s="39">
        <f t="shared" si="159"/>
        <v>64128</v>
      </c>
      <c r="AR241" s="39">
        <f t="shared" si="159"/>
        <v>66078</v>
      </c>
      <c r="AS241" s="39">
        <f t="shared" si="159"/>
        <v>70759</v>
      </c>
      <c r="AT241" s="39">
        <f t="shared" si="159"/>
        <v>23682</v>
      </c>
      <c r="AU241" s="39">
        <f t="shared" si="159"/>
        <v>68947</v>
      </c>
      <c r="AV241" s="39">
        <f t="shared" si="159"/>
        <v>66938</v>
      </c>
      <c r="AW241" s="39">
        <f t="shared" si="159"/>
        <v>66991</v>
      </c>
      <c r="AX241" s="39">
        <f t="shared" si="159"/>
        <v>179814</v>
      </c>
      <c r="AY241" s="39">
        <f t="shared" si="159"/>
        <v>69991</v>
      </c>
      <c r="AZ241" s="39">
        <f t="shared" si="159"/>
        <v>75336</v>
      </c>
      <c r="BA241" s="39">
        <f t="shared" si="159"/>
        <v>71212</v>
      </c>
      <c r="BB241" s="39">
        <f t="shared" si="159"/>
        <v>162073</v>
      </c>
      <c r="BC241" s="39">
        <f t="shared" si="159"/>
        <v>61403</v>
      </c>
      <c r="BD241" s="39"/>
      <c r="BE241" s="39">
        <f t="shared" ref="BE241:CD241" si="160">SUM(BE174:BE228)</f>
        <v>68325</v>
      </c>
      <c r="BF241" s="39">
        <f t="shared" si="160"/>
        <v>0</v>
      </c>
      <c r="BG241" s="39">
        <f t="shared" si="160"/>
        <v>67946</v>
      </c>
      <c r="BH241" s="39">
        <f t="shared" si="160"/>
        <v>203575</v>
      </c>
      <c r="BI241" s="39">
        <f t="shared" si="160"/>
        <v>53881</v>
      </c>
      <c r="BJ241" s="39">
        <f t="shared" si="160"/>
        <v>52796</v>
      </c>
      <c r="BK241" s="39">
        <f t="shared" si="160"/>
        <v>53881</v>
      </c>
      <c r="BL241" s="39">
        <f t="shared" si="160"/>
        <v>52817</v>
      </c>
      <c r="BM241" s="39">
        <f t="shared" si="160"/>
        <v>71844</v>
      </c>
      <c r="BN241" s="39">
        <f t="shared" si="160"/>
        <v>62739</v>
      </c>
      <c r="BO241" s="39">
        <f t="shared" si="160"/>
        <v>174686</v>
      </c>
      <c r="BP241" s="39">
        <f t="shared" si="160"/>
        <v>60289</v>
      </c>
      <c r="BQ241" s="39">
        <f t="shared" si="160"/>
        <v>62739</v>
      </c>
      <c r="BR241" s="39">
        <f t="shared" si="160"/>
        <v>63721</v>
      </c>
      <c r="BS241" s="39">
        <f t="shared" si="160"/>
        <v>70486</v>
      </c>
      <c r="BT241" s="39">
        <f t="shared" si="160"/>
        <v>186320</v>
      </c>
      <c r="BU241" s="39">
        <f t="shared" si="160"/>
        <v>68022</v>
      </c>
      <c r="BV241" s="39">
        <f t="shared" si="160"/>
        <v>70486</v>
      </c>
      <c r="BW241" s="39">
        <f t="shared" si="160"/>
        <v>70486</v>
      </c>
      <c r="BX241" s="39">
        <f t="shared" si="160"/>
        <v>101711</v>
      </c>
      <c r="BY241" s="39">
        <f t="shared" si="160"/>
        <v>80246</v>
      </c>
      <c r="BZ241" s="39">
        <f t="shared" si="160"/>
        <v>183518</v>
      </c>
      <c r="CA241" s="39">
        <f t="shared" si="160"/>
        <v>80246</v>
      </c>
      <c r="CB241" s="39">
        <f t="shared" si="160"/>
        <v>101896</v>
      </c>
      <c r="CC241" s="39">
        <f t="shared" si="160"/>
        <v>78384</v>
      </c>
      <c r="CD241" s="39">
        <f t="shared" si="160"/>
        <v>196523</v>
      </c>
      <c r="CE241" s="22"/>
      <c r="CF241" s="39">
        <f t="shared" ref="CF241:DE241" si="161">SUM(CF174:CF228)</f>
        <v>78384</v>
      </c>
      <c r="CG241" s="39">
        <f t="shared" si="161"/>
        <v>78384</v>
      </c>
      <c r="CH241" s="39">
        <f t="shared" si="161"/>
        <v>78384</v>
      </c>
      <c r="CI241" s="39">
        <f t="shared" si="161"/>
        <v>52014</v>
      </c>
      <c r="CJ241" s="39">
        <f t="shared" si="161"/>
        <v>83300</v>
      </c>
      <c r="CK241" s="39">
        <f t="shared" si="161"/>
        <v>83300</v>
      </c>
      <c r="CL241" s="39">
        <f t="shared" si="161"/>
        <v>83300</v>
      </c>
      <c r="CM241" s="39">
        <f t="shared" si="161"/>
        <v>168552</v>
      </c>
      <c r="CN241" s="39">
        <f t="shared" si="161"/>
        <v>83300</v>
      </c>
      <c r="CO241" s="39">
        <f t="shared" si="161"/>
        <v>37184</v>
      </c>
      <c r="CP241" s="39">
        <f t="shared" si="161"/>
        <v>89473</v>
      </c>
      <c r="CQ241" s="39">
        <f t="shared" si="161"/>
        <v>89473</v>
      </c>
      <c r="CR241" s="39">
        <f t="shared" si="161"/>
        <v>89473</v>
      </c>
      <c r="CS241" s="39">
        <f t="shared" si="161"/>
        <v>89473</v>
      </c>
      <c r="CT241" s="39">
        <f t="shared" si="161"/>
        <v>51073</v>
      </c>
      <c r="CU241" s="39">
        <f t="shared" si="161"/>
        <v>198502</v>
      </c>
      <c r="CV241" s="39">
        <f t="shared" si="161"/>
        <v>183086</v>
      </c>
      <c r="CW241" s="39">
        <f t="shared" si="161"/>
        <v>90619</v>
      </c>
      <c r="CX241" s="39">
        <f t="shared" si="161"/>
        <v>91894</v>
      </c>
      <c r="CY241" s="39">
        <f t="shared" si="161"/>
        <v>90619</v>
      </c>
      <c r="CZ241" s="39">
        <f t="shared" si="161"/>
        <v>91894</v>
      </c>
      <c r="DA241" s="39">
        <f t="shared" si="161"/>
        <v>44439</v>
      </c>
      <c r="DB241" s="39">
        <f t="shared" si="161"/>
        <v>83122</v>
      </c>
      <c r="DC241" s="39">
        <f t="shared" si="161"/>
        <v>232435</v>
      </c>
      <c r="DD241" s="39">
        <f t="shared" si="161"/>
        <v>83122</v>
      </c>
      <c r="DE241" s="39">
        <f t="shared" si="161"/>
        <v>83122</v>
      </c>
      <c r="DG241" s="39">
        <f t="shared" ref="DG241:DT241" si="162">SUM(DG174:DG228)</f>
        <v>83122</v>
      </c>
      <c r="DH241" s="39">
        <f t="shared" si="162"/>
        <v>55427</v>
      </c>
      <c r="DI241" s="39">
        <f t="shared" si="162"/>
        <v>91201</v>
      </c>
      <c r="DJ241" s="39">
        <f t="shared" si="162"/>
        <v>174341</v>
      </c>
      <c r="DK241" s="39">
        <f t="shared" si="162"/>
        <v>91201</v>
      </c>
      <c r="DL241" s="39">
        <f t="shared" ref="DL241:DM241" si="163">SUM(DL174:DL228)</f>
        <v>90901</v>
      </c>
      <c r="DM241" s="39">
        <f t="shared" si="163"/>
        <v>91201</v>
      </c>
      <c r="DN241" s="39">
        <f t="shared" ref="DN241:DO241" si="164">SUM(DN174:DN228)</f>
        <v>25550</v>
      </c>
      <c r="DO241" s="39">
        <f t="shared" si="164"/>
        <v>105694</v>
      </c>
      <c r="DP241" s="39">
        <f t="shared" ref="DP241:DR241" si="165">SUM(DP174:DP228)</f>
        <v>111055</v>
      </c>
      <c r="DQ241" s="39">
        <f t="shared" si="165"/>
        <v>112810</v>
      </c>
      <c r="DR241" s="39">
        <f t="shared" si="165"/>
        <v>117530</v>
      </c>
      <c r="DS241" s="39">
        <f t="shared" ref="DS241" si="166">SUM(DS174:DS228)</f>
        <v>95242</v>
      </c>
      <c r="DT241" s="39">
        <f t="shared" si="162"/>
        <v>188884</v>
      </c>
      <c r="DU241" s="247"/>
      <c r="DV241" s="39">
        <f t="shared" ref="DV241:DW241" si="167">SUM(DV174:DV228)</f>
        <v>13411</v>
      </c>
      <c r="DW241" s="39">
        <f t="shared" si="167"/>
        <v>17075</v>
      </c>
      <c r="DX241" s="39">
        <f t="shared" ref="DX241" si="168">SUM(DX174:DX228)</f>
        <v>1941</v>
      </c>
      <c r="DY241" s="39">
        <f t="shared" ref="DY241:EC241" si="169">SUM(DY174:DY228)</f>
        <v>133900</v>
      </c>
      <c r="DZ241" s="39">
        <f t="shared" ref="DZ241:EA241" si="170">SUM(DZ174:DZ228)</f>
        <v>137790</v>
      </c>
      <c r="EA241" s="39">
        <f t="shared" si="170"/>
        <v>137790</v>
      </c>
      <c r="EB241" s="39">
        <f t="shared" ref="EB241" si="171">SUM(EB174:EB228)</f>
        <v>117790</v>
      </c>
      <c r="EC241" s="39">
        <f t="shared" si="169"/>
        <v>196230</v>
      </c>
      <c r="ED241" s="39"/>
      <c r="EE241" s="39">
        <f t="shared" ref="EE241:EH241" si="172">SUM(EE174:EE228)</f>
        <v>162410</v>
      </c>
      <c r="EF241" s="39">
        <f t="shared" ref="EF241:EG241" si="173">SUM(EF174:EF228)</f>
        <v>164184</v>
      </c>
      <c r="EG241" s="39">
        <f t="shared" si="173"/>
        <v>170012</v>
      </c>
      <c r="EH241" s="39">
        <f t="shared" si="172"/>
        <v>187649</v>
      </c>
    </row>
    <row r="242" spans="1:139" ht="18" customHeight="1" x14ac:dyDescent="0.25">
      <c r="A242" s="336"/>
      <c r="B242" s="337"/>
      <c r="C242" s="337"/>
      <c r="D242" s="337"/>
      <c r="E242" s="337"/>
      <c r="F242" s="337"/>
      <c r="G242" s="337"/>
      <c r="H242" s="337"/>
      <c r="I242" s="337"/>
      <c r="J242" s="337"/>
      <c r="K242" s="337"/>
      <c r="L242" s="337"/>
      <c r="M242" s="337"/>
      <c r="N242" s="337"/>
      <c r="O242" s="337"/>
      <c r="P242" s="337"/>
      <c r="Q242" s="337"/>
      <c r="R242" s="337"/>
      <c r="S242" s="337"/>
      <c r="T242" s="337"/>
      <c r="U242" s="337"/>
      <c r="V242" s="337"/>
      <c r="W242" s="337"/>
      <c r="X242" s="337"/>
      <c r="Y242" s="337"/>
      <c r="Z242" s="337"/>
      <c r="AA242" s="337"/>
      <c r="AB242" s="337"/>
      <c r="AC242" s="337"/>
      <c r="AD242" s="337"/>
      <c r="AE242" s="337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58"/>
      <c r="BJ242" s="58"/>
      <c r="BK242" s="58"/>
      <c r="BL242" s="58"/>
      <c r="BM242" s="58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35"/>
      <c r="CF242" s="58"/>
      <c r="CG242" s="58"/>
      <c r="CH242" s="58"/>
      <c r="CI242" s="58"/>
      <c r="CJ242" s="58"/>
      <c r="CK242" s="58"/>
      <c r="CL242" s="58"/>
      <c r="CM242" s="58"/>
      <c r="CN242" s="58"/>
      <c r="CO242" s="58"/>
      <c r="CP242" s="58"/>
      <c r="CQ242" s="58"/>
      <c r="CR242" s="58"/>
      <c r="CS242" s="58"/>
      <c r="CT242" s="58"/>
      <c r="CU242" s="58"/>
      <c r="CV242" s="58"/>
      <c r="CW242" s="58"/>
      <c r="CX242" s="58"/>
      <c r="CY242" s="58"/>
      <c r="CZ242" s="58"/>
      <c r="DA242" s="58"/>
      <c r="DB242" s="58"/>
      <c r="DC242" s="58"/>
      <c r="DD242" s="58"/>
      <c r="DE242" s="58"/>
    </row>
    <row r="243" spans="1:139" ht="12.5" x14ac:dyDescent="0.25">
      <c r="A243" s="40" t="s">
        <v>49</v>
      </c>
      <c r="B243" s="41">
        <f>SUM(B231:B241)</f>
        <v>39716</v>
      </c>
      <c r="C243" s="41">
        <f>SUM(C231:C241)</f>
        <v>120680</v>
      </c>
      <c r="D243" s="40"/>
      <c r="E243" s="40">
        <f t="shared" ref="E243:F243" si="174">SUM(E231:E241)</f>
        <v>76955</v>
      </c>
      <c r="F243" s="41">
        <f t="shared" si="174"/>
        <v>176874</v>
      </c>
      <c r="G243" s="41">
        <f>SUM(G231:G241)</f>
        <v>102021</v>
      </c>
      <c r="H243" s="41">
        <f t="shared" ref="H243:O243" si="175">SUM(H231:H241)</f>
        <v>54114</v>
      </c>
      <c r="I243" s="41">
        <f t="shared" si="175"/>
        <v>201775</v>
      </c>
      <c r="J243" s="41">
        <f t="shared" si="175"/>
        <v>65920</v>
      </c>
      <c r="K243" s="41">
        <f t="shared" si="175"/>
        <v>61086</v>
      </c>
      <c r="L243" s="41">
        <f t="shared" si="175"/>
        <v>152315</v>
      </c>
      <c r="M243" s="41">
        <f t="shared" si="175"/>
        <v>63311</v>
      </c>
      <c r="N243" s="41">
        <f t="shared" si="175"/>
        <v>58227</v>
      </c>
      <c r="O243" s="41">
        <f t="shared" si="175"/>
        <v>145884</v>
      </c>
      <c r="P243" s="41">
        <f>SUM(P231:P241)</f>
        <v>81966</v>
      </c>
      <c r="Q243" s="41">
        <f>SUM(Q231:Q241)</f>
        <v>49397</v>
      </c>
      <c r="R243" s="41">
        <f>SUM(R231:R241)</f>
        <v>182291</v>
      </c>
      <c r="S243" s="41">
        <f>SUM(S231:S241)</f>
        <v>92244</v>
      </c>
      <c r="T243" s="41">
        <f t="shared" ref="T243:X243" si="176">SUM(T231:T241)</f>
        <v>61666</v>
      </c>
      <c r="U243" s="41">
        <f t="shared" si="176"/>
        <v>0</v>
      </c>
      <c r="V243" s="41">
        <f t="shared" si="176"/>
        <v>99331</v>
      </c>
      <c r="W243" s="41">
        <f t="shared" si="176"/>
        <v>56369</v>
      </c>
      <c r="X243" s="41">
        <f t="shared" si="176"/>
        <v>208092</v>
      </c>
      <c r="Y243" s="41">
        <f>SUM(Y231:Y241)</f>
        <v>95388</v>
      </c>
      <c r="Z243" s="41">
        <f>SUM(Z231:Z241)</f>
        <v>91003</v>
      </c>
      <c r="AA243" s="41">
        <f>SUM(AA231:AA241)</f>
        <v>229840</v>
      </c>
      <c r="AB243" s="41">
        <f>SUM(AB231:AB241)</f>
        <v>111801</v>
      </c>
      <c r="AC243" s="41">
        <f>SUM(AC231:AC241)</f>
        <v>116978</v>
      </c>
      <c r="AD243" s="41">
        <v>238126</v>
      </c>
      <c r="AE243" s="41">
        <v>133293</v>
      </c>
      <c r="AF243" s="41">
        <f t="shared" ref="AF243:BC243" si="177">SUM(AF231:AF241)</f>
        <v>111101</v>
      </c>
      <c r="AG243" s="41">
        <f t="shared" si="177"/>
        <v>232663</v>
      </c>
      <c r="AH243" s="40">
        <f t="shared" si="177"/>
        <v>118726</v>
      </c>
      <c r="AI243" s="40">
        <f t="shared" si="177"/>
        <v>125519</v>
      </c>
      <c r="AJ243" s="40">
        <f t="shared" si="177"/>
        <v>118898</v>
      </c>
      <c r="AK243" s="41">
        <f t="shared" si="177"/>
        <v>122479</v>
      </c>
      <c r="AL243" s="41">
        <f t="shared" si="177"/>
        <v>246399</v>
      </c>
      <c r="AM243" s="41">
        <f t="shared" si="177"/>
        <v>131091</v>
      </c>
      <c r="AN243" s="41">
        <f t="shared" si="177"/>
        <v>158431</v>
      </c>
      <c r="AO243" s="41">
        <f t="shared" si="177"/>
        <v>143872</v>
      </c>
      <c r="AP243" s="41">
        <f t="shared" si="177"/>
        <v>268039</v>
      </c>
      <c r="AQ243" s="41">
        <f t="shared" si="177"/>
        <v>96091</v>
      </c>
      <c r="AR243" s="41">
        <f t="shared" si="177"/>
        <v>104227</v>
      </c>
      <c r="AS243" s="41">
        <f t="shared" si="177"/>
        <v>121961</v>
      </c>
      <c r="AT243" s="41">
        <f t="shared" si="177"/>
        <v>23682</v>
      </c>
      <c r="AU243" s="41">
        <f t="shared" si="177"/>
        <v>119263</v>
      </c>
      <c r="AV243" s="41">
        <f t="shared" si="177"/>
        <v>95096</v>
      </c>
      <c r="AW243" s="41">
        <f t="shared" si="177"/>
        <v>94304</v>
      </c>
      <c r="AX243" s="41">
        <f t="shared" si="177"/>
        <v>242159</v>
      </c>
      <c r="AY243" s="41">
        <f t="shared" si="177"/>
        <v>98199</v>
      </c>
      <c r="AZ243" s="41">
        <f t="shared" si="177"/>
        <v>113231</v>
      </c>
      <c r="BA243" s="41">
        <f t="shared" si="177"/>
        <v>98785</v>
      </c>
      <c r="BB243" s="41">
        <f t="shared" si="177"/>
        <v>242752</v>
      </c>
      <c r="BC243" s="41">
        <f t="shared" si="177"/>
        <v>102190</v>
      </c>
      <c r="BD243" s="41"/>
      <c r="BE243" s="41">
        <f t="shared" ref="BE243:CD243" si="178">SUM(BE231:BE241)</f>
        <v>99312</v>
      </c>
      <c r="BF243" s="41">
        <f t="shared" si="178"/>
        <v>0</v>
      </c>
      <c r="BG243" s="41">
        <f t="shared" si="178"/>
        <v>77126</v>
      </c>
      <c r="BH243" s="41">
        <f t="shared" si="178"/>
        <v>267631</v>
      </c>
      <c r="BI243" s="41">
        <f t="shared" si="178"/>
        <v>66881</v>
      </c>
      <c r="BJ243" s="41">
        <f t="shared" si="178"/>
        <v>64659</v>
      </c>
      <c r="BK243" s="41">
        <f t="shared" si="178"/>
        <v>66881</v>
      </c>
      <c r="BL243" s="41">
        <f t="shared" si="178"/>
        <v>65616</v>
      </c>
      <c r="BM243" s="41">
        <f t="shared" si="178"/>
        <v>89832</v>
      </c>
      <c r="BN243" s="41">
        <f t="shared" si="178"/>
        <v>66339</v>
      </c>
      <c r="BO243" s="41">
        <f t="shared" si="178"/>
        <v>241882</v>
      </c>
      <c r="BP243" s="41">
        <f t="shared" si="178"/>
        <v>63754</v>
      </c>
      <c r="BQ243" s="41">
        <f t="shared" si="178"/>
        <v>66339</v>
      </c>
      <c r="BR243" s="41">
        <f t="shared" si="178"/>
        <v>67163</v>
      </c>
      <c r="BS243" s="41">
        <f t="shared" si="178"/>
        <v>73121</v>
      </c>
      <c r="BT243" s="41">
        <f t="shared" si="178"/>
        <v>224751</v>
      </c>
      <c r="BU243" s="41">
        <f t="shared" si="178"/>
        <v>70152</v>
      </c>
      <c r="BV243" s="41">
        <f t="shared" si="178"/>
        <v>73271</v>
      </c>
      <c r="BW243" s="41">
        <f t="shared" si="178"/>
        <v>73121</v>
      </c>
      <c r="BX243" s="41">
        <f t="shared" si="178"/>
        <v>107533</v>
      </c>
      <c r="BY243" s="41">
        <f t="shared" si="178"/>
        <v>88195</v>
      </c>
      <c r="BZ243" s="41">
        <f t="shared" si="178"/>
        <v>228132</v>
      </c>
      <c r="CA243" s="41">
        <f t="shared" si="178"/>
        <v>88195</v>
      </c>
      <c r="CB243" s="41">
        <f t="shared" si="178"/>
        <v>110795</v>
      </c>
      <c r="CC243" s="41">
        <f t="shared" si="178"/>
        <v>80284</v>
      </c>
      <c r="CD243" s="41">
        <f t="shared" si="178"/>
        <v>221240</v>
      </c>
      <c r="CE243" s="22"/>
      <c r="CF243" s="41">
        <f t="shared" ref="CF243:DA243" si="179">SUM(CF231:CF241)</f>
        <v>80284</v>
      </c>
      <c r="CG243" s="41">
        <f t="shared" si="179"/>
        <v>80284</v>
      </c>
      <c r="CH243" s="41">
        <f t="shared" si="179"/>
        <v>80284</v>
      </c>
      <c r="CI243" s="41">
        <f t="shared" si="179"/>
        <v>58989</v>
      </c>
      <c r="CJ243" s="41">
        <f t="shared" si="179"/>
        <v>85256</v>
      </c>
      <c r="CK243" s="41">
        <f t="shared" si="179"/>
        <v>85256</v>
      </c>
      <c r="CL243" s="41">
        <f t="shared" si="179"/>
        <v>85256</v>
      </c>
      <c r="CM243" s="41">
        <f t="shared" si="179"/>
        <v>201775</v>
      </c>
      <c r="CN243" s="41">
        <f t="shared" si="179"/>
        <v>85256</v>
      </c>
      <c r="CO243" s="41">
        <f t="shared" si="179"/>
        <v>38159</v>
      </c>
      <c r="CP243" s="41">
        <f t="shared" si="179"/>
        <v>89994</v>
      </c>
      <c r="CQ243" s="41">
        <f t="shared" si="179"/>
        <v>89994</v>
      </c>
      <c r="CR243" s="41">
        <f t="shared" si="179"/>
        <v>89994</v>
      </c>
      <c r="CS243" s="41">
        <f t="shared" si="179"/>
        <v>89994</v>
      </c>
      <c r="CT243" s="41">
        <f t="shared" si="179"/>
        <v>52180</v>
      </c>
      <c r="CU243" s="41">
        <f t="shared" si="179"/>
        <v>233137</v>
      </c>
      <c r="CV243" s="41">
        <f t="shared" si="179"/>
        <v>217984</v>
      </c>
      <c r="CW243" s="41">
        <f t="shared" si="179"/>
        <v>90917</v>
      </c>
      <c r="CX243" s="41">
        <f t="shared" si="179"/>
        <v>92192</v>
      </c>
      <c r="CY243" s="41">
        <f t="shared" si="179"/>
        <v>90917</v>
      </c>
      <c r="CZ243" s="41">
        <f t="shared" si="179"/>
        <v>92192</v>
      </c>
      <c r="DA243" s="41">
        <f t="shared" si="179"/>
        <v>56503</v>
      </c>
      <c r="DB243" s="41">
        <f t="shared" ref="DB243:DT243" si="180">SUM(DB231:DB241)</f>
        <v>83722</v>
      </c>
      <c r="DC243" s="41">
        <f t="shared" si="180"/>
        <v>244435</v>
      </c>
      <c r="DD243" s="41">
        <f t="shared" si="180"/>
        <v>83722</v>
      </c>
      <c r="DE243" s="41">
        <f t="shared" si="180"/>
        <v>83722</v>
      </c>
      <c r="DG243" s="41">
        <f t="shared" si="180"/>
        <v>83722</v>
      </c>
      <c r="DH243" s="41">
        <f t="shared" si="180"/>
        <v>76036</v>
      </c>
      <c r="DI243" s="41">
        <f t="shared" si="180"/>
        <v>91751</v>
      </c>
      <c r="DJ243" s="41">
        <f t="shared" si="180"/>
        <v>197980</v>
      </c>
      <c r="DK243" s="41">
        <f t="shared" si="180"/>
        <v>91601</v>
      </c>
      <c r="DL243" s="41">
        <f t="shared" si="180"/>
        <v>91301</v>
      </c>
      <c r="DM243" s="41">
        <f t="shared" si="180"/>
        <v>91751</v>
      </c>
      <c r="DN243" s="41">
        <f>SUM(DN231:DN241)</f>
        <v>39839</v>
      </c>
      <c r="DO243" s="41">
        <f>SUM(DO231:DO241)</f>
        <v>105694</v>
      </c>
      <c r="DP243" s="41">
        <f>SUM(DP231:DP241)</f>
        <v>138211</v>
      </c>
      <c r="DQ243" s="41">
        <f t="shared" ref="DQ243:DS243" si="181">SUM(DQ231:DQ241)</f>
        <v>139966</v>
      </c>
      <c r="DR243" s="41">
        <f t="shared" si="181"/>
        <v>120880</v>
      </c>
      <c r="DS243" s="41">
        <f t="shared" si="181"/>
        <v>122823</v>
      </c>
      <c r="DT243" s="41">
        <f t="shared" si="180"/>
        <v>218948</v>
      </c>
      <c r="DU243" s="247"/>
      <c r="DV243" s="41">
        <f t="shared" ref="DV243:DX243" si="182">SUM(DV231:DV241)</f>
        <v>55466</v>
      </c>
      <c r="DW243" s="41">
        <f t="shared" si="182"/>
        <v>17075</v>
      </c>
      <c r="DX243" s="41">
        <f t="shared" si="182"/>
        <v>22441</v>
      </c>
      <c r="DY243" s="41">
        <f t="shared" ref="DY243:EH243" si="183">SUM(DY231:DY241)</f>
        <v>133900</v>
      </c>
      <c r="DZ243" s="41">
        <f t="shared" si="183"/>
        <v>137790</v>
      </c>
      <c r="EA243" s="41">
        <f t="shared" ref="EA243:EB243" si="184">SUM(EA231:EA241)</f>
        <v>177790</v>
      </c>
      <c r="EB243" s="41">
        <f t="shared" si="184"/>
        <v>118290</v>
      </c>
      <c r="EC243" s="41">
        <f t="shared" si="183"/>
        <v>249182</v>
      </c>
      <c r="ED243" s="41"/>
      <c r="EE243" s="41">
        <f t="shared" si="183"/>
        <v>162410</v>
      </c>
      <c r="EF243" s="41">
        <f t="shared" si="183"/>
        <v>164584</v>
      </c>
      <c r="EG243" s="41">
        <f t="shared" si="183"/>
        <v>172212</v>
      </c>
      <c r="EH243" s="41">
        <f t="shared" si="183"/>
        <v>214764</v>
      </c>
    </row>
    <row r="244" spans="1:139" ht="12.5" x14ac:dyDescent="0.25">
      <c r="A244" s="198"/>
      <c r="B244" s="198"/>
      <c r="C244" s="198"/>
      <c r="D244" s="198"/>
      <c r="E244" s="198"/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8"/>
      <c r="S244" s="198"/>
      <c r="T244" s="198"/>
      <c r="U244" s="198"/>
      <c r="V244" s="198"/>
      <c r="W244" s="198"/>
      <c r="X244" s="198"/>
      <c r="Y244" s="198"/>
      <c r="Z244" s="198"/>
      <c r="AA244" s="53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DD244" s="135"/>
      <c r="DE244" s="135"/>
    </row>
    <row r="245" spans="1:139" ht="12.5" x14ac:dyDescent="0.25">
      <c r="A245" s="325" t="s">
        <v>433</v>
      </c>
      <c r="B245" s="326"/>
      <c r="C245" s="326"/>
      <c r="D245" s="326"/>
      <c r="E245" s="326"/>
      <c r="F245" s="326"/>
      <c r="G245" s="326"/>
      <c r="H245" s="326"/>
      <c r="I245" s="326"/>
      <c r="J245" s="326"/>
      <c r="K245" s="326"/>
      <c r="L245" s="326"/>
      <c r="M245" s="326"/>
      <c r="N245" s="326"/>
      <c r="O245" s="326"/>
      <c r="P245" s="326"/>
      <c r="Q245" s="326"/>
      <c r="R245" s="326"/>
      <c r="S245" s="326"/>
      <c r="T245" s="326"/>
      <c r="U245" s="326"/>
      <c r="V245" s="326"/>
      <c r="W245" s="326"/>
      <c r="X245" s="326"/>
      <c r="Y245" s="326"/>
      <c r="Z245" s="326"/>
      <c r="AA245" s="53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</row>
    <row r="246" spans="1:139" ht="12.5" x14ac:dyDescent="0.25">
      <c r="A246" s="325"/>
      <c r="B246" s="326"/>
      <c r="C246" s="326"/>
      <c r="D246" s="326"/>
      <c r="E246" s="326"/>
      <c r="F246" s="326"/>
      <c r="G246" s="326"/>
      <c r="H246" s="326"/>
      <c r="I246" s="326"/>
      <c r="J246" s="326"/>
      <c r="K246" s="326"/>
      <c r="L246" s="326"/>
      <c r="M246" s="326"/>
      <c r="N246" s="326"/>
      <c r="O246" s="326"/>
      <c r="P246" s="326"/>
      <c r="Q246" s="326"/>
      <c r="R246" s="326"/>
      <c r="S246" s="326"/>
      <c r="T246" s="326"/>
      <c r="U246" s="326"/>
      <c r="V246" s="326"/>
      <c r="W246" s="326"/>
      <c r="X246" s="326"/>
      <c r="Y246" s="326"/>
      <c r="Z246" s="326"/>
      <c r="AA246" s="54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</row>
    <row r="247" spans="1:139" ht="12.5" customHeight="1" x14ac:dyDescent="0.45"/>
    <row r="248" spans="1:139" ht="17.5" x14ac:dyDescent="0.35">
      <c r="A248" s="117" t="s">
        <v>66</v>
      </c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117"/>
      <c r="AL248" s="117"/>
      <c r="AM248" s="117"/>
      <c r="AN248" s="117"/>
      <c r="AO248" s="117"/>
      <c r="AP248" s="117"/>
      <c r="AQ248" s="117"/>
      <c r="AR248" s="117"/>
      <c r="AS248" s="117"/>
      <c r="AT248" s="117"/>
      <c r="AU248" s="117"/>
      <c r="AV248" s="117"/>
      <c r="AW248" s="117"/>
      <c r="AX248" s="117"/>
      <c r="AY248" s="117"/>
      <c r="AZ248" s="117"/>
      <c r="BA248" s="117"/>
      <c r="BB248" s="117"/>
      <c r="BC248" s="117"/>
      <c r="BD248" s="117"/>
      <c r="BE248" s="117"/>
      <c r="BF248" s="117"/>
      <c r="BG248" s="117"/>
      <c r="BH248" s="117"/>
      <c r="BI248" s="117"/>
      <c r="BJ248" s="117"/>
      <c r="BK248" s="117"/>
      <c r="BL248" s="117"/>
      <c r="BM248" s="117"/>
      <c r="BN248" s="117"/>
      <c r="BO248" s="117"/>
      <c r="BP248" s="117"/>
      <c r="BQ248" s="117"/>
      <c r="BR248" s="117"/>
      <c r="BS248" s="117"/>
      <c r="BT248" s="117"/>
      <c r="BU248" s="117"/>
      <c r="BV248" s="117"/>
      <c r="BW248" s="117"/>
      <c r="BX248" s="117"/>
      <c r="BY248" s="117"/>
      <c r="BZ248" s="117"/>
      <c r="CA248" s="117"/>
      <c r="CB248" s="117"/>
      <c r="CC248" s="117"/>
      <c r="CD248" s="117"/>
      <c r="CE248" s="117"/>
    </row>
    <row r="249" spans="1:139" ht="25.4" customHeight="1" x14ac:dyDescent="0.25">
      <c r="A249" s="324" t="s">
        <v>226</v>
      </c>
      <c r="B249" s="324"/>
      <c r="C249" s="324"/>
      <c r="D249" s="324"/>
      <c r="E249" s="324"/>
      <c r="F249" s="324"/>
      <c r="G249" s="324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  <c r="T249" s="324"/>
      <c r="U249" s="324"/>
      <c r="V249" s="324"/>
      <c r="W249" s="324"/>
      <c r="X249" s="324"/>
      <c r="Y249" s="324"/>
      <c r="Z249" s="324"/>
      <c r="AA249" s="324"/>
      <c r="AB249" s="324"/>
      <c r="AC249" s="324"/>
      <c r="AD249" s="324"/>
      <c r="AE249" s="324"/>
      <c r="AF249" s="324"/>
      <c r="AG249" s="324"/>
      <c r="AH249" s="324"/>
      <c r="AI249" s="324"/>
      <c r="AJ249" s="324"/>
      <c r="AK249" s="324"/>
      <c r="AL249" s="324"/>
      <c r="AM249" s="324"/>
      <c r="AN249" s="324"/>
      <c r="AO249" s="324"/>
      <c r="AP249" s="324"/>
      <c r="AQ249" s="324"/>
      <c r="AR249" s="324"/>
      <c r="AS249" s="324"/>
      <c r="AT249" s="324"/>
      <c r="AU249" s="324"/>
      <c r="AV249" s="324"/>
      <c r="AW249" s="324"/>
      <c r="AX249" s="324"/>
      <c r="AY249" s="324"/>
      <c r="AZ249" s="324"/>
      <c r="BA249" s="324"/>
      <c r="BB249" s="324"/>
      <c r="BC249" s="324"/>
      <c r="BD249" s="324"/>
      <c r="BE249" s="324"/>
      <c r="BF249" s="324"/>
      <c r="BG249" s="324"/>
      <c r="BH249" s="324"/>
      <c r="BI249" s="324"/>
      <c r="BJ249" s="324"/>
      <c r="BK249" s="324"/>
      <c r="BL249" s="324"/>
      <c r="BM249" s="324"/>
      <c r="BN249" s="324"/>
      <c r="BO249" s="324"/>
      <c r="BP249" s="324"/>
      <c r="BQ249" s="324"/>
      <c r="BR249" s="324"/>
      <c r="BS249" s="324"/>
      <c r="BT249" s="324"/>
      <c r="BU249" s="324"/>
      <c r="BV249" s="324"/>
      <c r="BW249" s="324"/>
      <c r="BX249" s="324"/>
      <c r="BY249" s="324"/>
      <c r="BZ249" s="324"/>
      <c r="CA249" s="324"/>
      <c r="CB249" s="324"/>
      <c r="CC249" s="324"/>
      <c r="CD249" s="324"/>
      <c r="CE249" s="324"/>
      <c r="CF249" s="324"/>
      <c r="CG249" s="324"/>
      <c r="CH249" s="324"/>
      <c r="CI249" s="324"/>
      <c r="CJ249" s="324"/>
      <c r="CK249" s="324"/>
      <c r="CL249" s="324"/>
      <c r="CM249" s="324"/>
      <c r="CN249" s="324"/>
      <c r="CO249" s="324"/>
      <c r="CP249" s="324"/>
      <c r="CQ249" s="324"/>
      <c r="CR249" s="324"/>
      <c r="CS249" s="324"/>
      <c r="CT249" s="324"/>
      <c r="CU249" s="324"/>
      <c r="CV249" s="324"/>
      <c r="CW249" s="324"/>
      <c r="CX249" s="324"/>
      <c r="CY249" s="324"/>
      <c r="CZ249" s="324"/>
      <c r="DA249" s="324"/>
      <c r="DB249" s="324"/>
      <c r="DC249" s="324"/>
      <c r="DD249" s="324"/>
      <c r="DE249" s="324"/>
      <c r="DF249" s="324"/>
      <c r="DG249" s="9"/>
      <c r="DH249" s="9"/>
      <c r="DI249" s="9"/>
      <c r="DJ249" s="204"/>
      <c r="DK249" s="204"/>
      <c r="DL249" s="204"/>
      <c r="DM249" s="204"/>
      <c r="DN249" s="204"/>
      <c r="DO249" s="204"/>
      <c r="DP249" s="204"/>
      <c r="DQ249" s="204"/>
      <c r="DR249" s="204"/>
      <c r="DS249" s="204"/>
      <c r="DT249" s="204"/>
      <c r="DU249" s="204"/>
      <c r="DV249" s="204"/>
      <c r="DW249" s="204"/>
      <c r="DX249" s="204"/>
      <c r="DY249" s="204"/>
      <c r="DZ249" s="204"/>
      <c r="EA249" s="204"/>
      <c r="EB249" s="204"/>
      <c r="EC249" s="204"/>
      <c r="ED249" s="204"/>
      <c r="EE249" s="204"/>
      <c r="EF249" s="204"/>
      <c r="EG249" s="204"/>
      <c r="EH249" s="204"/>
      <c r="EI249" s="204"/>
    </row>
    <row r="250" spans="1:139" ht="37.5" x14ac:dyDescent="0.2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  <c r="AR250" s="76"/>
      <c r="AS250" s="76"/>
      <c r="AT250" s="76"/>
      <c r="AU250" s="76"/>
      <c r="AV250" s="76"/>
      <c r="AW250" s="76"/>
      <c r="AX250" s="76"/>
      <c r="AY250" s="76"/>
      <c r="AZ250" s="76"/>
      <c r="BA250" s="76"/>
      <c r="BB250" s="76"/>
      <c r="BC250" s="76"/>
      <c r="BD250" s="76"/>
      <c r="BE250" s="76"/>
      <c r="BF250" s="76"/>
      <c r="BG250" s="76"/>
      <c r="BH250" s="76"/>
      <c r="BI250" s="76"/>
      <c r="BJ250" s="76"/>
      <c r="BK250" s="76"/>
      <c r="BL250" s="76"/>
      <c r="BM250" s="76"/>
      <c r="BN250" s="76"/>
      <c r="BO250" s="76"/>
      <c r="BP250" s="76"/>
      <c r="BQ250" s="76"/>
      <c r="BR250" s="76"/>
      <c r="BS250" s="76"/>
      <c r="BT250" s="76"/>
      <c r="BU250" s="76"/>
      <c r="BV250" s="76"/>
      <c r="BW250" s="76"/>
      <c r="BX250" s="76"/>
      <c r="BY250" s="76"/>
      <c r="BZ250" s="76"/>
      <c r="CA250" s="76"/>
      <c r="CB250" s="100"/>
      <c r="CC250" s="76"/>
      <c r="CD250" s="100"/>
      <c r="CE250" s="76"/>
      <c r="CF250" s="101"/>
      <c r="CG250" s="101"/>
      <c r="CH250" s="86" t="s">
        <v>211</v>
      </c>
      <c r="CI250" s="114"/>
      <c r="CJ250" s="114"/>
      <c r="CK250" s="86" t="s">
        <v>232</v>
      </c>
      <c r="CL250" s="86" t="s">
        <v>235</v>
      </c>
      <c r="CM250" s="76"/>
      <c r="CN250" s="86" t="s">
        <v>242</v>
      </c>
      <c r="CO250" s="76"/>
      <c r="CP250" s="76"/>
      <c r="CQ250" s="86" t="s">
        <v>243</v>
      </c>
      <c r="CR250" s="86" t="s">
        <v>244</v>
      </c>
      <c r="CS250" s="86" t="s">
        <v>247</v>
      </c>
      <c r="CT250" s="114"/>
      <c r="CU250" s="76"/>
      <c r="CV250" s="76"/>
      <c r="CW250" s="76"/>
      <c r="CX250" s="86" t="s">
        <v>249</v>
      </c>
      <c r="CY250" s="86" t="s">
        <v>251</v>
      </c>
      <c r="CZ250" s="86" t="s">
        <v>252</v>
      </c>
      <c r="DA250" s="76"/>
      <c r="DB250" s="76"/>
      <c r="DC250" s="76"/>
      <c r="DD250" s="86" t="s">
        <v>262</v>
      </c>
      <c r="DE250" s="86" t="s">
        <v>263</v>
      </c>
      <c r="DF250" s="76"/>
      <c r="DG250" s="86" t="s">
        <v>352</v>
      </c>
      <c r="DH250" s="76"/>
      <c r="DI250" s="76"/>
      <c r="DK250" s="86" t="s">
        <v>364</v>
      </c>
      <c r="DL250" s="86" t="s">
        <v>365</v>
      </c>
      <c r="DM250" s="86" t="s">
        <v>369</v>
      </c>
      <c r="DN250" s="114"/>
      <c r="DO250" s="86" t="s">
        <v>384</v>
      </c>
      <c r="DP250" s="86" t="s">
        <v>386</v>
      </c>
      <c r="DQ250" s="86" t="s">
        <v>391</v>
      </c>
      <c r="DR250" s="86" t="s">
        <v>388</v>
      </c>
      <c r="DS250" s="86" t="s">
        <v>402</v>
      </c>
      <c r="DT250" s="114"/>
      <c r="DV250" s="86" t="s">
        <v>405</v>
      </c>
      <c r="DW250" s="86" t="s">
        <v>408</v>
      </c>
      <c r="DX250" s="86" t="s">
        <v>407</v>
      </c>
      <c r="DY250" s="86" t="s">
        <v>404</v>
      </c>
      <c r="DZ250" s="86" t="s">
        <v>412</v>
      </c>
      <c r="EA250" s="86" t="s">
        <v>411</v>
      </c>
      <c r="EB250" s="86" t="s">
        <v>423</v>
      </c>
      <c r="EF250" s="86" t="s">
        <v>431</v>
      </c>
      <c r="EG250" s="86" t="s">
        <v>432</v>
      </c>
    </row>
    <row r="251" spans="1:139" x14ac:dyDescent="0.45">
      <c r="A251" s="5" t="s">
        <v>217</v>
      </c>
      <c r="CH251" s="102"/>
    </row>
    <row r="252" spans="1:139" x14ac:dyDescent="0.45">
      <c r="A252" s="104" t="s">
        <v>212</v>
      </c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6"/>
      <c r="Z252" s="106"/>
      <c r="AA252" s="106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7"/>
      <c r="AM252" s="107"/>
      <c r="AN252" s="107"/>
      <c r="AO252" s="107"/>
      <c r="AP252" s="107"/>
      <c r="AQ252" s="107"/>
      <c r="AR252" s="107"/>
      <c r="AS252" s="107"/>
      <c r="AT252" s="107"/>
      <c r="AU252" s="107"/>
      <c r="AV252" s="107"/>
      <c r="AW252" s="107"/>
      <c r="AX252" s="107"/>
      <c r="AY252" s="107"/>
      <c r="AZ252" s="107"/>
      <c r="BA252" s="107"/>
      <c r="BB252" s="107"/>
      <c r="BC252" s="107"/>
      <c r="BD252" s="107"/>
      <c r="BE252" s="107"/>
      <c r="BF252" s="107"/>
      <c r="BG252" s="107"/>
      <c r="BH252" s="107"/>
      <c r="BI252" s="107"/>
      <c r="BJ252" s="107"/>
      <c r="BK252" s="107"/>
      <c r="BL252" s="107"/>
      <c r="BM252" s="107"/>
      <c r="BN252" s="107"/>
      <c r="BO252" s="107"/>
      <c r="BP252" s="107"/>
      <c r="BQ252" s="107"/>
      <c r="BR252" s="107"/>
      <c r="BS252" s="107"/>
      <c r="BT252" s="107"/>
      <c r="BU252" s="107"/>
      <c r="BV252" s="107"/>
      <c r="BW252" s="107"/>
      <c r="BX252" s="107"/>
      <c r="BY252" s="107"/>
      <c r="BZ252" s="107"/>
      <c r="CA252" s="107"/>
      <c r="CB252" s="107"/>
      <c r="CC252" s="107"/>
      <c r="CD252" s="107"/>
      <c r="CE252" s="105"/>
      <c r="CF252" s="105"/>
      <c r="CG252" s="105"/>
      <c r="CH252" s="108">
        <v>2500</v>
      </c>
      <c r="CI252" s="115"/>
      <c r="CJ252" s="115"/>
      <c r="CK252" s="108">
        <v>3000</v>
      </c>
      <c r="CL252" s="108">
        <v>2500</v>
      </c>
      <c r="CN252" s="122">
        <v>2750</v>
      </c>
      <c r="CQ252" s="122">
        <v>1500</v>
      </c>
      <c r="CR252" s="122">
        <v>1500</v>
      </c>
      <c r="CS252" s="108">
        <v>2000</v>
      </c>
      <c r="CX252" s="122">
        <v>2250</v>
      </c>
      <c r="CY252" s="122">
        <v>2000</v>
      </c>
      <c r="CZ252" s="108">
        <v>2000</v>
      </c>
      <c r="DD252" s="108">
        <v>2000</v>
      </c>
      <c r="DE252" s="108">
        <v>5000</v>
      </c>
      <c r="DG252" s="108">
        <v>4000</v>
      </c>
      <c r="DK252" s="108">
        <v>5000</v>
      </c>
      <c r="DL252" s="108">
        <v>5000</v>
      </c>
      <c r="DM252" s="108">
        <v>5000</v>
      </c>
      <c r="DN252" s="115"/>
      <c r="DO252" s="108"/>
      <c r="DP252" s="252"/>
      <c r="DQ252" s="108"/>
      <c r="DR252" s="108"/>
      <c r="DS252" s="108"/>
      <c r="DT252" s="115"/>
      <c r="DV252" s="122"/>
      <c r="DW252" s="122"/>
      <c r="DX252" s="321"/>
      <c r="DY252" s="321"/>
      <c r="DZ252" s="321"/>
      <c r="EA252" s="321"/>
      <c r="EB252" s="321"/>
      <c r="EF252" s="322"/>
      <c r="EG252" s="322"/>
    </row>
    <row r="253" spans="1:139" x14ac:dyDescent="0.45">
      <c r="A253" s="104" t="s">
        <v>213</v>
      </c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6"/>
      <c r="Z253" s="106"/>
      <c r="AA253" s="106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7"/>
      <c r="AM253" s="107"/>
      <c r="AN253" s="107"/>
      <c r="AO253" s="107"/>
      <c r="AP253" s="107"/>
      <c r="AQ253" s="107"/>
      <c r="AR253" s="107"/>
      <c r="AS253" s="107"/>
      <c r="AT253" s="107"/>
      <c r="AU253" s="107"/>
      <c r="AV253" s="107"/>
      <c r="AW253" s="107"/>
      <c r="AX253" s="107"/>
      <c r="AY253" s="107"/>
      <c r="AZ253" s="107"/>
      <c r="BA253" s="107"/>
      <c r="BB253" s="107"/>
      <c r="BC253" s="107"/>
      <c r="BD253" s="107"/>
      <c r="BE253" s="107"/>
      <c r="BF253" s="107"/>
      <c r="BG253" s="107"/>
      <c r="BH253" s="107"/>
      <c r="BI253" s="107"/>
      <c r="BJ253" s="107"/>
      <c r="BK253" s="107"/>
      <c r="BL253" s="107"/>
      <c r="BM253" s="107"/>
      <c r="BN253" s="107"/>
      <c r="BO253" s="107"/>
      <c r="BP253" s="107"/>
      <c r="BQ253" s="107"/>
      <c r="BR253" s="107"/>
      <c r="BS253" s="107"/>
      <c r="BT253" s="107"/>
      <c r="BU253" s="107"/>
      <c r="BV253" s="107"/>
      <c r="BW253" s="107"/>
      <c r="BX253" s="107"/>
      <c r="BY253" s="107"/>
      <c r="BZ253" s="107"/>
      <c r="CA253" s="107"/>
      <c r="CB253" s="107"/>
      <c r="CC253" s="107"/>
      <c r="CD253" s="107"/>
      <c r="CE253" s="105"/>
      <c r="CF253" s="105"/>
      <c r="CG253" s="105"/>
      <c r="CH253" s="108">
        <v>1304</v>
      </c>
      <c r="CI253" s="115"/>
      <c r="CJ253" s="115"/>
      <c r="CK253" s="108">
        <v>1500</v>
      </c>
      <c r="CL253" s="108">
        <v>5000</v>
      </c>
      <c r="CN253" s="122">
        <v>5000</v>
      </c>
      <c r="CQ253" s="122">
        <v>2500</v>
      </c>
      <c r="CR253" s="122">
        <v>5000</v>
      </c>
      <c r="CS253" s="108">
        <v>6607</v>
      </c>
      <c r="CX253" s="122">
        <v>10323</v>
      </c>
      <c r="CY253" s="122">
        <v>9823</v>
      </c>
      <c r="CZ253" s="108">
        <v>10000</v>
      </c>
      <c r="DD253" s="108">
        <v>7498</v>
      </c>
      <c r="DE253" s="108">
        <v>8250</v>
      </c>
      <c r="DG253" s="108">
        <v>7000</v>
      </c>
      <c r="DK253" s="108">
        <v>8000</v>
      </c>
      <c r="DL253" s="108">
        <v>9000</v>
      </c>
      <c r="DM253" s="108">
        <v>8000</v>
      </c>
      <c r="DN253" s="115"/>
      <c r="DO253" s="108"/>
      <c r="DP253" s="252"/>
      <c r="DQ253" s="108"/>
      <c r="DR253" s="108"/>
      <c r="DS253" s="108"/>
      <c r="DT253" s="115"/>
      <c r="DV253" s="122"/>
      <c r="DW253" s="122"/>
      <c r="DX253" s="321"/>
      <c r="DY253" s="321"/>
      <c r="DZ253" s="321"/>
      <c r="EA253" s="321"/>
      <c r="EB253" s="321"/>
      <c r="EF253" s="322"/>
      <c r="EG253" s="322">
        <v>500</v>
      </c>
    </row>
    <row r="254" spans="1:139" x14ac:dyDescent="0.45">
      <c r="A254" s="104" t="s">
        <v>214</v>
      </c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6"/>
      <c r="Z254" s="106"/>
      <c r="AA254" s="106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7"/>
      <c r="AM254" s="107"/>
      <c r="AN254" s="107"/>
      <c r="AO254" s="107"/>
      <c r="AP254" s="107"/>
      <c r="AQ254" s="107"/>
      <c r="AR254" s="107"/>
      <c r="AS254" s="107"/>
      <c r="AT254" s="107"/>
      <c r="AU254" s="107"/>
      <c r="AV254" s="107"/>
      <c r="AW254" s="107"/>
      <c r="AX254" s="107"/>
      <c r="AY254" s="107"/>
      <c r="AZ254" s="107"/>
      <c r="BA254" s="107"/>
      <c r="BB254" s="107"/>
      <c r="BC254" s="107"/>
      <c r="BD254" s="107"/>
      <c r="BE254" s="107"/>
      <c r="BF254" s="107"/>
      <c r="BG254" s="107"/>
      <c r="BH254" s="107"/>
      <c r="BI254" s="107"/>
      <c r="BJ254" s="107"/>
      <c r="BK254" s="107"/>
      <c r="BL254" s="107"/>
      <c r="BM254" s="107"/>
      <c r="BN254" s="107"/>
      <c r="BO254" s="107"/>
      <c r="BP254" s="107"/>
      <c r="BQ254" s="107"/>
      <c r="BR254" s="107"/>
      <c r="BS254" s="107"/>
      <c r="BT254" s="107"/>
      <c r="BU254" s="107"/>
      <c r="BV254" s="107"/>
      <c r="BW254" s="107"/>
      <c r="BX254" s="107"/>
      <c r="BY254" s="107"/>
      <c r="BZ254" s="107"/>
      <c r="CA254" s="107"/>
      <c r="CB254" s="107"/>
      <c r="CC254" s="107"/>
      <c r="CD254" s="107"/>
      <c r="CE254" s="105"/>
      <c r="CF254" s="105"/>
      <c r="CG254" s="105"/>
      <c r="CH254" s="108">
        <v>5000</v>
      </c>
      <c r="CI254" s="115"/>
      <c r="CJ254" s="115"/>
      <c r="CK254" s="108">
        <v>6000</v>
      </c>
      <c r="CL254" s="108">
        <v>5000</v>
      </c>
      <c r="CN254" s="122">
        <v>5000</v>
      </c>
      <c r="CQ254" s="122">
        <v>2500</v>
      </c>
      <c r="CR254" s="122">
        <v>5000</v>
      </c>
      <c r="CS254" s="108">
        <v>5000</v>
      </c>
      <c r="CX254" s="122">
        <v>6500</v>
      </c>
      <c r="CY254" s="122">
        <v>9000</v>
      </c>
      <c r="CZ254" s="108">
        <v>9000</v>
      </c>
      <c r="DD254" s="108">
        <v>8000</v>
      </c>
      <c r="DE254" s="108">
        <v>9000</v>
      </c>
      <c r="DG254" s="108">
        <v>6000</v>
      </c>
      <c r="DK254" s="108">
        <v>7000</v>
      </c>
      <c r="DL254" s="108">
        <v>6000</v>
      </c>
      <c r="DM254" s="108">
        <v>6000</v>
      </c>
      <c r="DN254" s="115"/>
      <c r="DO254" s="108"/>
      <c r="DP254" s="252"/>
      <c r="DQ254" s="108"/>
      <c r="DR254" s="108"/>
      <c r="DS254" s="108"/>
      <c r="DT254" s="115"/>
      <c r="DV254" s="122"/>
      <c r="DW254" s="122"/>
      <c r="DX254" s="321"/>
      <c r="DY254" s="321"/>
      <c r="DZ254" s="321"/>
      <c r="EA254" s="321"/>
      <c r="EB254" s="321"/>
      <c r="EF254" s="322"/>
      <c r="EG254" s="322">
        <v>1800</v>
      </c>
    </row>
    <row r="255" spans="1:139" x14ac:dyDescent="0.45">
      <c r="A255" s="104" t="s">
        <v>215</v>
      </c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6"/>
      <c r="Z255" s="106"/>
      <c r="AA255" s="106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7"/>
      <c r="AM255" s="107"/>
      <c r="AN255" s="107"/>
      <c r="AO255" s="107"/>
      <c r="AP255" s="107"/>
      <c r="AQ255" s="107"/>
      <c r="AR255" s="107"/>
      <c r="AS255" s="107"/>
      <c r="AT255" s="107"/>
      <c r="AU255" s="107"/>
      <c r="AV255" s="107"/>
      <c r="AW255" s="107"/>
      <c r="AX255" s="107"/>
      <c r="AY255" s="107"/>
      <c r="AZ255" s="107"/>
      <c r="BA255" s="107"/>
      <c r="BB255" s="107"/>
      <c r="BC255" s="107"/>
      <c r="BD255" s="107"/>
      <c r="BE255" s="107"/>
      <c r="BF255" s="107"/>
      <c r="BG255" s="107"/>
      <c r="BH255" s="107"/>
      <c r="BI255" s="107"/>
      <c r="BJ255" s="107"/>
      <c r="BK255" s="107"/>
      <c r="BL255" s="107"/>
      <c r="BM255" s="107"/>
      <c r="BN255" s="107"/>
      <c r="BO255" s="107"/>
      <c r="BP255" s="107"/>
      <c r="BQ255" s="107"/>
      <c r="BR255" s="107"/>
      <c r="BS255" s="107"/>
      <c r="BT255" s="107"/>
      <c r="BU255" s="107"/>
      <c r="BV255" s="107"/>
      <c r="BW255" s="107"/>
      <c r="BX255" s="107"/>
      <c r="BY255" s="107"/>
      <c r="BZ255" s="107"/>
      <c r="CA255" s="107"/>
      <c r="CB255" s="107"/>
      <c r="CC255" s="107"/>
      <c r="CD255" s="107"/>
      <c r="CE255" s="105"/>
      <c r="CF255" s="105"/>
      <c r="CG255" s="105"/>
      <c r="CH255" s="108">
        <v>5000</v>
      </c>
      <c r="CI255" s="115"/>
      <c r="CJ255" s="115"/>
      <c r="CK255" s="108">
        <v>6000</v>
      </c>
      <c r="CL255" s="108">
        <v>5000</v>
      </c>
      <c r="CN255" s="122">
        <v>5000</v>
      </c>
      <c r="CQ255" s="122">
        <v>2500</v>
      </c>
      <c r="CR255" s="122">
        <v>1500</v>
      </c>
      <c r="CS255" s="108">
        <v>5000</v>
      </c>
      <c r="CX255" s="122">
        <v>6500</v>
      </c>
      <c r="CY255" s="122">
        <v>5000</v>
      </c>
      <c r="CZ255" s="108">
        <v>5500</v>
      </c>
      <c r="DD255" s="108">
        <v>6000</v>
      </c>
      <c r="DE255" s="108">
        <v>9750</v>
      </c>
      <c r="DG255" s="108">
        <v>9750</v>
      </c>
      <c r="DK255" s="108">
        <v>9750</v>
      </c>
      <c r="DL255" s="108">
        <v>5000</v>
      </c>
      <c r="DM255" s="108">
        <v>8000</v>
      </c>
      <c r="DN255" s="115"/>
      <c r="DO255" s="108"/>
      <c r="DP255" s="252"/>
      <c r="DQ255" s="108"/>
      <c r="DR255" s="108"/>
      <c r="DS255" s="108"/>
      <c r="DT255" s="115"/>
      <c r="DV255" s="122"/>
      <c r="DW255" s="122"/>
      <c r="DX255" s="321"/>
      <c r="DY255" s="321"/>
      <c r="DZ255" s="321"/>
      <c r="EA255" s="321"/>
      <c r="EB255" s="321"/>
      <c r="EF255" s="322"/>
      <c r="EG255" s="322"/>
    </row>
    <row r="256" spans="1:139" x14ac:dyDescent="0.45">
      <c r="A256" s="104" t="s">
        <v>225</v>
      </c>
      <c r="CH256" s="103"/>
      <c r="CI256" s="115"/>
      <c r="CJ256" s="115"/>
      <c r="CK256" s="108"/>
      <c r="CL256" s="108"/>
      <c r="CN256" s="122"/>
      <c r="CQ256" s="122"/>
      <c r="CR256" s="122"/>
      <c r="CS256" s="108">
        <v>3000</v>
      </c>
      <c r="CX256" s="122">
        <v>6750</v>
      </c>
      <c r="CY256" s="122">
        <v>5000</v>
      </c>
      <c r="CZ256" s="108">
        <v>6500</v>
      </c>
      <c r="DD256" s="108">
        <v>6000</v>
      </c>
      <c r="DE256" s="108">
        <v>6500</v>
      </c>
      <c r="DG256" s="108">
        <v>6000</v>
      </c>
      <c r="DK256" s="108">
        <v>8000</v>
      </c>
      <c r="DL256" s="108">
        <v>5000</v>
      </c>
      <c r="DM256" s="108">
        <v>6000</v>
      </c>
      <c r="DN256" s="115"/>
      <c r="DO256" s="108"/>
      <c r="DP256" s="252"/>
      <c r="DQ256" s="108"/>
      <c r="DR256" s="108"/>
      <c r="DS256" s="108"/>
      <c r="DT256" s="115"/>
      <c r="DV256" s="122"/>
      <c r="DW256" s="122"/>
      <c r="DX256" s="321"/>
      <c r="DY256" s="321"/>
      <c r="DZ256" s="321"/>
      <c r="EA256" s="321"/>
      <c r="EB256" s="321"/>
      <c r="EF256" s="322">
        <v>22000</v>
      </c>
      <c r="EG256" s="122"/>
    </row>
    <row r="257" spans="1:137" x14ac:dyDescent="0.45">
      <c r="A257" s="133" t="s">
        <v>389</v>
      </c>
      <c r="CH257" s="103"/>
      <c r="CI257" s="115"/>
      <c r="CJ257" s="115"/>
      <c r="CK257" s="108"/>
      <c r="CL257" s="108"/>
      <c r="CN257" s="122"/>
      <c r="CQ257" s="122"/>
      <c r="CR257" s="128"/>
      <c r="CS257" s="235"/>
      <c r="CX257" s="105"/>
      <c r="CZ257" s="115"/>
      <c r="DD257" s="115"/>
      <c r="DE257" s="115"/>
      <c r="DG257" s="115"/>
      <c r="DK257" s="115"/>
      <c r="DL257" s="115"/>
      <c r="DM257" s="108"/>
      <c r="DN257" s="115"/>
      <c r="DO257" s="108"/>
      <c r="DP257" s="115"/>
      <c r="DQ257" s="108"/>
      <c r="DR257" s="108">
        <v>1500</v>
      </c>
      <c r="DS257" s="108">
        <v>1500</v>
      </c>
      <c r="DT257" s="115"/>
      <c r="DV257" s="122"/>
      <c r="DW257" s="122"/>
      <c r="DX257" s="321"/>
      <c r="DY257" s="321"/>
      <c r="DZ257" s="322">
        <v>1350</v>
      </c>
      <c r="EA257" s="322"/>
      <c r="EB257" s="322">
        <v>1350</v>
      </c>
      <c r="EF257" s="322"/>
      <c r="EG257" s="322"/>
    </row>
    <row r="258" spans="1:137" x14ac:dyDescent="0.45">
      <c r="A258" s="5" t="s">
        <v>216</v>
      </c>
      <c r="CH258" s="103"/>
      <c r="CI258" s="115"/>
      <c r="CJ258" s="115"/>
      <c r="CK258" s="108"/>
      <c r="CL258" s="108"/>
      <c r="CN258" s="122"/>
      <c r="CQ258" s="122"/>
      <c r="CR258" s="128"/>
      <c r="CS258" s="105"/>
      <c r="CX258" s="105"/>
    </row>
    <row r="259" spans="1:137" x14ac:dyDescent="0.45">
      <c r="A259" s="104" t="s">
        <v>212</v>
      </c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6"/>
      <c r="Z259" s="106"/>
      <c r="AA259" s="106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7"/>
      <c r="AM259" s="107"/>
      <c r="AN259" s="107"/>
      <c r="AO259" s="107"/>
      <c r="AP259" s="107"/>
      <c r="AQ259" s="107"/>
      <c r="AR259" s="107"/>
      <c r="AS259" s="107"/>
      <c r="AT259" s="107"/>
      <c r="AU259" s="107"/>
      <c r="AV259" s="107"/>
      <c r="AW259" s="107"/>
      <c r="AX259" s="107"/>
      <c r="AY259" s="107"/>
      <c r="AZ259" s="107"/>
      <c r="BA259" s="107"/>
      <c r="BB259" s="107"/>
      <c r="BC259" s="107"/>
      <c r="BD259" s="107"/>
      <c r="BE259" s="107"/>
      <c r="BF259" s="107"/>
      <c r="BG259" s="107"/>
      <c r="BH259" s="107"/>
      <c r="BI259" s="107"/>
      <c r="BJ259" s="107"/>
      <c r="BK259" s="107"/>
      <c r="BL259" s="107"/>
      <c r="BM259" s="107"/>
      <c r="BN259" s="107"/>
      <c r="BO259" s="107"/>
      <c r="BP259" s="107"/>
      <c r="BQ259" s="107"/>
      <c r="BR259" s="107"/>
      <c r="BS259" s="107"/>
      <c r="BT259" s="107"/>
      <c r="BU259" s="107"/>
      <c r="BV259" s="107"/>
      <c r="BW259" s="107"/>
      <c r="BX259" s="107"/>
      <c r="BY259" s="107"/>
      <c r="BZ259" s="107"/>
      <c r="CA259" s="107"/>
      <c r="CB259" s="107"/>
      <c r="CC259" s="107"/>
      <c r="CD259" s="107"/>
      <c r="CE259" s="105"/>
      <c r="CF259" s="105"/>
      <c r="CG259" s="105"/>
      <c r="CH259" s="108">
        <v>40000</v>
      </c>
      <c r="CI259" s="115"/>
      <c r="CJ259" s="115"/>
      <c r="CK259" s="108">
        <v>50000</v>
      </c>
      <c r="CL259" s="108">
        <v>50000</v>
      </c>
      <c r="CN259" s="122">
        <v>50000</v>
      </c>
      <c r="CQ259" s="122">
        <v>75000</v>
      </c>
      <c r="CR259" s="122">
        <v>50000</v>
      </c>
      <c r="CS259" s="108">
        <v>50000</v>
      </c>
      <c r="CX259" s="122">
        <v>60000</v>
      </c>
      <c r="CY259" s="122">
        <v>50000</v>
      </c>
      <c r="CZ259" s="108">
        <v>55000</v>
      </c>
      <c r="DD259" s="108">
        <v>50165</v>
      </c>
      <c r="DE259" s="108">
        <v>45000</v>
      </c>
      <c r="DG259" s="108">
        <v>50165</v>
      </c>
      <c r="DK259" s="108">
        <v>55165</v>
      </c>
      <c r="DL259" s="108">
        <v>30000</v>
      </c>
      <c r="DM259" s="108">
        <v>50204</v>
      </c>
      <c r="DN259" s="115"/>
      <c r="DO259" s="108"/>
      <c r="DP259" s="108">
        <v>20000</v>
      </c>
      <c r="DQ259" s="108">
        <v>20000</v>
      </c>
      <c r="DR259" s="108">
        <v>20000</v>
      </c>
      <c r="DS259" s="108">
        <v>19833</v>
      </c>
      <c r="DT259" s="115"/>
      <c r="DV259" s="122"/>
      <c r="DW259" s="122"/>
      <c r="DX259" s="122"/>
      <c r="DY259" s="122"/>
      <c r="DZ259" s="108">
        <v>40000</v>
      </c>
      <c r="EA259" s="108"/>
      <c r="EB259" s="108"/>
      <c r="EF259" s="322">
        <v>25192</v>
      </c>
      <c r="EG259" s="322"/>
    </row>
    <row r="260" spans="1:137" x14ac:dyDescent="0.45">
      <c r="A260" s="104" t="s">
        <v>213</v>
      </c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6"/>
      <c r="Z260" s="106"/>
      <c r="AA260" s="106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7"/>
      <c r="AM260" s="107"/>
      <c r="AN260" s="107"/>
      <c r="AO260" s="107"/>
      <c r="AP260" s="107"/>
      <c r="AQ260" s="107"/>
      <c r="AR260" s="107"/>
      <c r="AS260" s="107"/>
      <c r="AT260" s="107"/>
      <c r="AU260" s="107"/>
      <c r="AV260" s="107"/>
      <c r="AW260" s="107"/>
      <c r="AX260" s="107"/>
      <c r="AY260" s="107"/>
      <c r="AZ260" s="107"/>
      <c r="BA260" s="107"/>
      <c r="BB260" s="107"/>
      <c r="BC260" s="107"/>
      <c r="BD260" s="107"/>
      <c r="BE260" s="107"/>
      <c r="BF260" s="107"/>
      <c r="BG260" s="107"/>
      <c r="BH260" s="107"/>
      <c r="BI260" s="107"/>
      <c r="BJ260" s="107"/>
      <c r="BK260" s="107"/>
      <c r="BL260" s="107"/>
      <c r="BM260" s="107"/>
      <c r="BN260" s="107"/>
      <c r="BO260" s="107"/>
      <c r="BP260" s="107"/>
      <c r="BQ260" s="107"/>
      <c r="BR260" s="107"/>
      <c r="BS260" s="107"/>
      <c r="BT260" s="107"/>
      <c r="BU260" s="107"/>
      <c r="BV260" s="107"/>
      <c r="BW260" s="107"/>
      <c r="BX260" s="107"/>
      <c r="BY260" s="107"/>
      <c r="BZ260" s="107"/>
      <c r="CA260" s="107"/>
      <c r="CB260" s="107"/>
      <c r="CC260" s="107"/>
      <c r="CD260" s="107"/>
      <c r="CE260" s="105"/>
      <c r="CF260" s="105"/>
      <c r="CG260" s="105"/>
      <c r="CH260" s="108">
        <v>211200</v>
      </c>
      <c r="CI260" s="115"/>
      <c r="CJ260" s="115"/>
      <c r="CK260" s="108">
        <v>245000</v>
      </c>
      <c r="CL260" s="108">
        <v>227374</v>
      </c>
      <c r="CN260" s="122">
        <v>211200</v>
      </c>
      <c r="CQ260" s="122">
        <v>160750</v>
      </c>
      <c r="CR260" s="122">
        <v>211200</v>
      </c>
      <c r="CS260" s="108">
        <v>337130</v>
      </c>
      <c r="CX260" s="122">
        <v>525067</v>
      </c>
      <c r="CY260" s="122">
        <v>500250</v>
      </c>
      <c r="CZ260" s="108">
        <v>509000</v>
      </c>
      <c r="DD260" s="108">
        <v>265000</v>
      </c>
      <c r="DE260" s="108">
        <v>387698</v>
      </c>
      <c r="DG260" s="108">
        <v>377878</v>
      </c>
      <c r="DK260" s="108">
        <v>150000</v>
      </c>
      <c r="DL260" s="108">
        <v>345000</v>
      </c>
      <c r="DM260" s="108">
        <v>390000</v>
      </c>
      <c r="DN260" s="115"/>
      <c r="DO260" s="108"/>
      <c r="DP260" s="108">
        <v>140000</v>
      </c>
      <c r="DQ260" s="108">
        <v>140000</v>
      </c>
      <c r="DR260" s="108">
        <v>190000</v>
      </c>
      <c r="DS260" s="108">
        <v>89255</v>
      </c>
      <c r="DT260" s="115"/>
      <c r="DV260" s="122"/>
      <c r="DW260" s="122"/>
      <c r="DX260" s="122"/>
      <c r="DY260" s="122"/>
      <c r="DZ260" s="108">
        <v>190000</v>
      </c>
      <c r="EA260" s="108">
        <v>10000</v>
      </c>
      <c r="EB260" s="108"/>
      <c r="EF260" s="322">
        <v>130000</v>
      </c>
      <c r="EG260" s="322">
        <v>53408</v>
      </c>
    </row>
    <row r="261" spans="1:137" x14ac:dyDescent="0.45">
      <c r="A261" s="104" t="s">
        <v>264</v>
      </c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6"/>
      <c r="Z261" s="106"/>
      <c r="AA261" s="106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7"/>
      <c r="AM261" s="107"/>
      <c r="AN261" s="107"/>
      <c r="AO261" s="107"/>
      <c r="AP261" s="107"/>
      <c r="AQ261" s="107"/>
      <c r="AR261" s="107"/>
      <c r="AS261" s="107"/>
      <c r="AT261" s="107"/>
      <c r="AU261" s="107"/>
      <c r="AV261" s="107"/>
      <c r="AW261" s="107"/>
      <c r="AX261" s="107"/>
      <c r="AY261" s="107"/>
      <c r="AZ261" s="107"/>
      <c r="BA261" s="107"/>
      <c r="BB261" s="107"/>
      <c r="BC261" s="107"/>
      <c r="BD261" s="107"/>
      <c r="BE261" s="107"/>
      <c r="BF261" s="107"/>
      <c r="BG261" s="107"/>
      <c r="BH261" s="107"/>
      <c r="BI261" s="107"/>
      <c r="BJ261" s="107"/>
      <c r="BK261" s="107"/>
      <c r="BL261" s="107"/>
      <c r="BM261" s="107"/>
      <c r="BN261" s="107"/>
      <c r="BO261" s="107"/>
      <c r="BP261" s="107"/>
      <c r="BQ261" s="107"/>
      <c r="BR261" s="107"/>
      <c r="BS261" s="107"/>
      <c r="BT261" s="107"/>
      <c r="BU261" s="107"/>
      <c r="BV261" s="107"/>
      <c r="BW261" s="107"/>
      <c r="BX261" s="107"/>
      <c r="BY261" s="107"/>
      <c r="BZ261" s="107"/>
      <c r="CA261" s="107"/>
      <c r="CB261" s="107"/>
      <c r="CC261" s="107"/>
      <c r="CD261" s="107"/>
      <c r="CE261" s="105"/>
      <c r="CF261" s="105"/>
      <c r="CG261" s="105"/>
      <c r="CH261" s="108"/>
      <c r="CI261" s="115"/>
      <c r="CJ261" s="115"/>
      <c r="CK261" s="108"/>
      <c r="CL261" s="108"/>
      <c r="CN261" s="122"/>
      <c r="CQ261" s="122"/>
      <c r="CR261" s="122"/>
      <c r="CS261" s="108"/>
      <c r="CX261" s="122"/>
      <c r="CY261" s="122"/>
      <c r="CZ261" s="108"/>
      <c r="DD261" s="108">
        <v>7500</v>
      </c>
      <c r="DE261" s="108">
        <v>7500</v>
      </c>
      <c r="DG261" s="108">
        <v>7500</v>
      </c>
      <c r="DK261" s="108">
        <v>10000</v>
      </c>
      <c r="DL261" s="108">
        <v>7500</v>
      </c>
      <c r="DM261" s="108">
        <v>11820</v>
      </c>
      <c r="DN261" s="115"/>
      <c r="DO261" s="108"/>
      <c r="DP261" s="108">
        <v>4300</v>
      </c>
      <c r="DQ261" s="108">
        <v>4300</v>
      </c>
      <c r="DR261" s="108">
        <v>4300</v>
      </c>
      <c r="DS261" s="108">
        <v>2044</v>
      </c>
      <c r="DT261" s="115"/>
      <c r="DV261" s="122"/>
      <c r="DW261" s="122"/>
      <c r="DX261" s="122"/>
      <c r="DY261" s="122"/>
      <c r="DZ261" s="108">
        <v>1366</v>
      </c>
      <c r="EA261" s="108">
        <v>1366</v>
      </c>
      <c r="EB261" s="108">
        <v>4173</v>
      </c>
      <c r="EF261" s="322"/>
      <c r="EG261" s="322"/>
    </row>
    <row r="262" spans="1:137" x14ac:dyDescent="0.45">
      <c r="A262" s="104" t="s">
        <v>219</v>
      </c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6"/>
      <c r="Z262" s="106"/>
      <c r="AA262" s="106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7"/>
      <c r="AM262" s="107"/>
      <c r="AN262" s="107"/>
      <c r="AO262" s="107"/>
      <c r="AP262" s="107"/>
      <c r="AQ262" s="107"/>
      <c r="AR262" s="107"/>
      <c r="AS262" s="107"/>
      <c r="AT262" s="107"/>
      <c r="AU262" s="107"/>
      <c r="AV262" s="107"/>
      <c r="AW262" s="107"/>
      <c r="AX262" s="107"/>
      <c r="AY262" s="107"/>
      <c r="AZ262" s="107"/>
      <c r="BA262" s="107"/>
      <c r="BB262" s="107"/>
      <c r="BC262" s="107"/>
      <c r="BD262" s="107"/>
      <c r="BE262" s="107"/>
      <c r="BF262" s="107"/>
      <c r="BG262" s="107"/>
      <c r="BH262" s="107"/>
      <c r="BI262" s="107"/>
      <c r="BJ262" s="107"/>
      <c r="BK262" s="107"/>
      <c r="BL262" s="107"/>
      <c r="BM262" s="107"/>
      <c r="BN262" s="107"/>
      <c r="BO262" s="107"/>
      <c r="BP262" s="107"/>
      <c r="BQ262" s="107"/>
      <c r="BR262" s="107"/>
      <c r="BS262" s="107"/>
      <c r="BT262" s="107"/>
      <c r="BU262" s="107"/>
      <c r="BV262" s="107"/>
      <c r="BW262" s="107"/>
      <c r="BX262" s="107"/>
      <c r="BY262" s="107"/>
      <c r="BZ262" s="107"/>
      <c r="CA262" s="107"/>
      <c r="CB262" s="107"/>
      <c r="CC262" s="107"/>
      <c r="CD262" s="107"/>
      <c r="CE262" s="105"/>
      <c r="CF262" s="105"/>
      <c r="CG262" s="105"/>
      <c r="CH262" s="108">
        <v>7000</v>
      </c>
      <c r="CI262" s="115"/>
      <c r="CJ262" s="115"/>
      <c r="CK262" s="108">
        <v>7000</v>
      </c>
      <c r="CL262" s="108">
        <v>7000</v>
      </c>
      <c r="CN262" s="122">
        <v>8500</v>
      </c>
      <c r="CQ262" s="122">
        <v>7000</v>
      </c>
      <c r="CR262" s="122">
        <v>7200</v>
      </c>
      <c r="CS262" s="108">
        <v>7500</v>
      </c>
      <c r="CX262" s="122">
        <v>8000</v>
      </c>
      <c r="CY262" s="122">
        <v>8000</v>
      </c>
      <c r="CZ262" s="108">
        <v>8000</v>
      </c>
      <c r="DD262" s="108">
        <v>8000</v>
      </c>
      <c r="DE262" s="108">
        <v>8000</v>
      </c>
      <c r="DG262" s="108">
        <v>8000</v>
      </c>
      <c r="DK262" s="108">
        <v>8000</v>
      </c>
      <c r="DL262" s="108">
        <v>1000</v>
      </c>
      <c r="DM262" s="108">
        <v>5000</v>
      </c>
      <c r="DN262" s="115"/>
      <c r="DO262" s="108"/>
      <c r="DP262" s="108">
        <v>2500</v>
      </c>
      <c r="DQ262" s="108">
        <v>2500</v>
      </c>
      <c r="DR262" s="108">
        <v>5000</v>
      </c>
      <c r="DS262" s="108">
        <v>2500</v>
      </c>
      <c r="DT262" s="115"/>
      <c r="DV262" s="122"/>
      <c r="DW262" s="122"/>
      <c r="DX262" s="122"/>
      <c r="DY262" s="122"/>
      <c r="DZ262" s="108">
        <v>3000</v>
      </c>
      <c r="EA262" s="108">
        <v>5000</v>
      </c>
      <c r="EB262" s="108">
        <v>6000</v>
      </c>
      <c r="EF262" s="322">
        <v>1500</v>
      </c>
      <c r="EG262" s="322">
        <v>1500</v>
      </c>
    </row>
    <row r="263" spans="1:137" x14ac:dyDescent="0.45">
      <c r="A263" s="104" t="s">
        <v>218</v>
      </c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6"/>
      <c r="Z263" s="106"/>
      <c r="AA263" s="106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7"/>
      <c r="AM263" s="107"/>
      <c r="AN263" s="107"/>
      <c r="AO263" s="107"/>
      <c r="AP263" s="107"/>
      <c r="AQ263" s="107"/>
      <c r="AR263" s="107"/>
      <c r="AS263" s="107"/>
      <c r="AT263" s="107"/>
      <c r="AU263" s="107"/>
      <c r="AV263" s="107"/>
      <c r="AW263" s="107"/>
      <c r="AX263" s="107"/>
      <c r="AY263" s="107"/>
      <c r="AZ263" s="107"/>
      <c r="BA263" s="107"/>
      <c r="BB263" s="107"/>
      <c r="BC263" s="107"/>
      <c r="BD263" s="107"/>
      <c r="BE263" s="107"/>
      <c r="BF263" s="107"/>
      <c r="BG263" s="107"/>
      <c r="BH263" s="107"/>
      <c r="BI263" s="107"/>
      <c r="BJ263" s="107"/>
      <c r="BK263" s="107"/>
      <c r="BL263" s="107"/>
      <c r="BM263" s="107"/>
      <c r="BN263" s="107"/>
      <c r="BO263" s="107"/>
      <c r="BP263" s="107"/>
      <c r="BQ263" s="107"/>
      <c r="BR263" s="107"/>
      <c r="BS263" s="107"/>
      <c r="BT263" s="107"/>
      <c r="BU263" s="107"/>
      <c r="BV263" s="107"/>
      <c r="BW263" s="107"/>
      <c r="BX263" s="107"/>
      <c r="BY263" s="107"/>
      <c r="BZ263" s="107"/>
      <c r="CA263" s="107"/>
      <c r="CB263" s="107"/>
      <c r="CC263" s="107"/>
      <c r="CD263" s="107"/>
      <c r="CE263" s="105"/>
      <c r="CF263" s="105"/>
      <c r="CG263" s="105"/>
      <c r="CH263" s="108">
        <v>3000</v>
      </c>
      <c r="CI263" s="115"/>
      <c r="CJ263" s="115"/>
      <c r="CK263" s="108">
        <v>4000</v>
      </c>
      <c r="CL263" s="108">
        <v>2000</v>
      </c>
      <c r="CN263" s="122">
        <v>3000</v>
      </c>
      <c r="CQ263" s="122">
        <v>1000</v>
      </c>
      <c r="CR263" s="122">
        <v>3000</v>
      </c>
      <c r="CS263" s="108">
        <v>4000</v>
      </c>
      <c r="CX263" s="122">
        <v>6000</v>
      </c>
      <c r="CY263" s="122">
        <v>8000</v>
      </c>
      <c r="CZ263" s="108">
        <v>8000</v>
      </c>
      <c r="DD263" s="108">
        <v>8000</v>
      </c>
      <c r="DE263" s="108">
        <v>8000</v>
      </c>
      <c r="DG263" s="108">
        <v>8000</v>
      </c>
      <c r="DK263" s="108">
        <v>8000</v>
      </c>
      <c r="DL263" s="108">
        <v>10000</v>
      </c>
      <c r="DM263" s="108">
        <v>10000</v>
      </c>
      <c r="DN263" s="115"/>
      <c r="DO263" s="108">
        <v>1533</v>
      </c>
      <c r="DP263" s="108">
        <v>10000</v>
      </c>
      <c r="DQ263" s="108">
        <v>10000</v>
      </c>
      <c r="DR263" s="108">
        <v>11000</v>
      </c>
      <c r="DS263" s="108">
        <v>8000</v>
      </c>
      <c r="DT263" s="115"/>
      <c r="DV263" s="122"/>
      <c r="DW263" s="122"/>
      <c r="DX263" s="122"/>
      <c r="DY263" s="108">
        <v>1500</v>
      </c>
      <c r="DZ263" s="108">
        <v>10000</v>
      </c>
      <c r="EA263" s="108">
        <v>11000</v>
      </c>
      <c r="EB263" s="108">
        <v>10500</v>
      </c>
      <c r="EF263" s="322">
        <v>9500</v>
      </c>
      <c r="EG263" s="322">
        <v>7500</v>
      </c>
    </row>
    <row r="264" spans="1:137" x14ac:dyDescent="0.45">
      <c r="A264" s="104" t="s">
        <v>233</v>
      </c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6"/>
      <c r="Z264" s="106"/>
      <c r="AA264" s="106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7"/>
      <c r="AM264" s="107"/>
      <c r="AN264" s="107"/>
      <c r="AO264" s="107"/>
      <c r="AP264" s="107"/>
      <c r="AQ264" s="107"/>
      <c r="AR264" s="107"/>
      <c r="AS264" s="107"/>
      <c r="AT264" s="107"/>
      <c r="AU264" s="107"/>
      <c r="AV264" s="107"/>
      <c r="AW264" s="107"/>
      <c r="AX264" s="107"/>
      <c r="AY264" s="107"/>
      <c r="AZ264" s="107"/>
      <c r="BA264" s="107"/>
      <c r="BB264" s="107"/>
      <c r="BC264" s="107"/>
      <c r="BD264" s="107"/>
      <c r="BE264" s="107"/>
      <c r="BF264" s="107"/>
      <c r="BG264" s="107"/>
      <c r="BH264" s="107"/>
      <c r="BI264" s="107"/>
      <c r="BJ264" s="107"/>
      <c r="BK264" s="107"/>
      <c r="BL264" s="107"/>
      <c r="BM264" s="107"/>
      <c r="BN264" s="107"/>
      <c r="BO264" s="107"/>
      <c r="BP264" s="107"/>
      <c r="BQ264" s="107"/>
      <c r="BR264" s="107"/>
      <c r="BS264" s="107"/>
      <c r="BT264" s="107"/>
      <c r="BU264" s="107"/>
      <c r="BV264" s="107"/>
      <c r="BW264" s="107"/>
      <c r="BX264" s="107"/>
      <c r="BY264" s="107"/>
      <c r="BZ264" s="107"/>
      <c r="CA264" s="107"/>
      <c r="CB264" s="107"/>
      <c r="CC264" s="107"/>
      <c r="CD264" s="107"/>
      <c r="CE264" s="105"/>
      <c r="CF264" s="105"/>
      <c r="CG264" s="105"/>
      <c r="CH264" s="108">
        <v>500</v>
      </c>
      <c r="CI264" s="115"/>
      <c r="CJ264" s="115"/>
      <c r="CK264" s="108">
        <v>500</v>
      </c>
      <c r="CL264" s="108"/>
      <c r="CN264" s="122">
        <v>500</v>
      </c>
      <c r="CQ264" s="122">
        <v>500</v>
      </c>
      <c r="CR264" s="122"/>
      <c r="CS264" s="108">
        <v>3000</v>
      </c>
      <c r="CX264" s="122">
        <v>5000</v>
      </c>
      <c r="CY264" s="122">
        <v>3000</v>
      </c>
      <c r="CZ264" s="108">
        <v>4000</v>
      </c>
      <c r="DD264" s="108">
        <v>4000</v>
      </c>
      <c r="DE264" s="108">
        <v>4000</v>
      </c>
      <c r="DG264" s="108">
        <v>4000</v>
      </c>
      <c r="DK264" s="108">
        <v>4000</v>
      </c>
      <c r="DL264" s="108">
        <v>1500</v>
      </c>
      <c r="DM264" s="108">
        <v>4000</v>
      </c>
      <c r="DN264" s="115"/>
      <c r="DO264" s="108"/>
      <c r="DP264" s="108">
        <v>2000</v>
      </c>
      <c r="DQ264" s="108">
        <v>2000</v>
      </c>
      <c r="DR264" s="108">
        <v>2000</v>
      </c>
      <c r="DS264" s="108">
        <v>1000</v>
      </c>
      <c r="DT264" s="115"/>
      <c r="DV264" s="122"/>
      <c r="DW264" s="122"/>
      <c r="DX264" s="122"/>
      <c r="DY264" s="122"/>
      <c r="DZ264" s="108">
        <v>2000</v>
      </c>
      <c r="EA264" s="108">
        <v>1000</v>
      </c>
      <c r="EB264" s="108">
        <v>1500</v>
      </c>
      <c r="EF264" s="322">
        <v>1500</v>
      </c>
      <c r="EG264" s="322">
        <v>1500</v>
      </c>
    </row>
    <row r="265" spans="1:137" x14ac:dyDescent="0.45">
      <c r="A265" s="104" t="s">
        <v>248</v>
      </c>
      <c r="CH265" s="103"/>
      <c r="CI265" s="115"/>
      <c r="CJ265" s="115"/>
      <c r="CK265" s="108"/>
      <c r="CL265" s="108"/>
      <c r="CN265" s="122"/>
      <c r="CQ265" s="122">
        <v>500</v>
      </c>
      <c r="CR265" s="122">
        <v>500</v>
      </c>
      <c r="CS265" s="108">
        <v>1500</v>
      </c>
      <c r="CX265" s="122">
        <v>10000</v>
      </c>
      <c r="CY265" s="122">
        <v>8317</v>
      </c>
      <c r="CZ265" s="108">
        <v>10000</v>
      </c>
      <c r="DD265" s="108">
        <v>20000</v>
      </c>
      <c r="DE265" s="108">
        <v>10000</v>
      </c>
      <c r="DG265" s="108">
        <v>15000</v>
      </c>
      <c r="DK265" s="108">
        <v>15000</v>
      </c>
      <c r="DL265" s="108">
        <v>4500</v>
      </c>
      <c r="DM265" s="108">
        <v>10000</v>
      </c>
      <c r="DN265" s="115"/>
      <c r="DO265" s="108">
        <v>1000</v>
      </c>
      <c r="DP265" s="108">
        <v>10000</v>
      </c>
      <c r="DQ265" s="108">
        <v>10000</v>
      </c>
      <c r="DR265" s="108">
        <v>10000</v>
      </c>
      <c r="DS265" s="108">
        <v>10000</v>
      </c>
      <c r="DT265" s="115"/>
      <c r="DV265" s="122"/>
      <c r="DW265" s="122"/>
      <c r="DX265" s="122"/>
      <c r="DY265" s="108">
        <v>1000</v>
      </c>
      <c r="DZ265" s="108">
        <v>10000</v>
      </c>
      <c r="EA265" s="108">
        <v>10000</v>
      </c>
      <c r="EB265" s="108">
        <v>10000</v>
      </c>
      <c r="EF265" s="322">
        <v>18000</v>
      </c>
      <c r="EG265" s="322">
        <v>18000</v>
      </c>
    </row>
    <row r="266" spans="1:137" hidden="1" x14ac:dyDescent="0.45">
      <c r="A266" s="133" t="s">
        <v>355</v>
      </c>
      <c r="CH266" s="103"/>
      <c r="CI266" s="115"/>
      <c r="CJ266" s="115"/>
      <c r="CK266" s="108"/>
      <c r="CL266" s="108"/>
      <c r="CN266" s="122"/>
      <c r="CQ266" s="122"/>
      <c r="CR266" s="128"/>
      <c r="CS266" s="235"/>
      <c r="CX266" s="105"/>
      <c r="CZ266" s="115"/>
      <c r="DD266" s="115"/>
      <c r="DE266" s="115"/>
      <c r="DG266" s="108">
        <v>377650</v>
      </c>
    </row>
    <row r="267" spans="1:137" x14ac:dyDescent="0.45">
      <c r="A267" s="5" t="s">
        <v>220</v>
      </c>
      <c r="CH267" s="103"/>
      <c r="CI267" s="115"/>
      <c r="CJ267" s="115"/>
      <c r="CK267" s="108"/>
      <c r="CL267" s="108"/>
      <c r="CN267" s="122"/>
      <c r="CQ267" s="122"/>
      <c r="CR267" s="128"/>
      <c r="CS267" s="105"/>
      <c r="CX267" s="105"/>
    </row>
    <row r="268" spans="1:137" x14ac:dyDescent="0.45">
      <c r="A268" s="104" t="s">
        <v>221</v>
      </c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6"/>
      <c r="Z268" s="106"/>
      <c r="AA268" s="106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7"/>
      <c r="AM268" s="107"/>
      <c r="AN268" s="107"/>
      <c r="AO268" s="107"/>
      <c r="AP268" s="107"/>
      <c r="AQ268" s="107"/>
      <c r="AR268" s="107"/>
      <c r="AS268" s="107"/>
      <c r="AT268" s="107"/>
      <c r="AU268" s="107"/>
      <c r="AV268" s="107"/>
      <c r="AW268" s="107"/>
      <c r="AX268" s="107"/>
      <c r="AY268" s="107"/>
      <c r="AZ268" s="107"/>
      <c r="BA268" s="107"/>
      <c r="BB268" s="107"/>
      <c r="BC268" s="107"/>
      <c r="BD268" s="107"/>
      <c r="BE268" s="107"/>
      <c r="BF268" s="107"/>
      <c r="BG268" s="107"/>
      <c r="BH268" s="107"/>
      <c r="BI268" s="107"/>
      <c r="BJ268" s="107"/>
      <c r="BK268" s="107"/>
      <c r="BL268" s="107"/>
      <c r="BM268" s="107"/>
      <c r="BN268" s="107"/>
      <c r="BO268" s="107"/>
      <c r="BP268" s="107"/>
      <c r="BQ268" s="107"/>
      <c r="BR268" s="107"/>
      <c r="BS268" s="107"/>
      <c r="BT268" s="107"/>
      <c r="BU268" s="107"/>
      <c r="BV268" s="107"/>
      <c r="BW268" s="107"/>
      <c r="BX268" s="107"/>
      <c r="BY268" s="107"/>
      <c r="BZ268" s="107"/>
      <c r="CA268" s="107"/>
      <c r="CB268" s="107"/>
      <c r="CC268" s="107"/>
      <c r="CD268" s="107"/>
      <c r="CE268" s="105"/>
      <c r="CF268" s="105"/>
      <c r="CG268" s="105"/>
      <c r="CH268" s="108">
        <v>23529</v>
      </c>
      <c r="CI268" s="115"/>
      <c r="CJ268" s="115"/>
      <c r="CK268" s="108">
        <v>25300</v>
      </c>
      <c r="CL268" s="108">
        <v>23528</v>
      </c>
      <c r="CN268" s="122">
        <v>24365</v>
      </c>
      <c r="CQ268" s="122">
        <v>8400</v>
      </c>
      <c r="CR268" s="122">
        <v>23000</v>
      </c>
      <c r="CS268" s="108">
        <v>24280</v>
      </c>
      <c r="CX268" s="122">
        <v>32902</v>
      </c>
      <c r="CY268" s="122">
        <v>25000</v>
      </c>
      <c r="CZ268" s="108">
        <v>23907</v>
      </c>
      <c r="DD268" s="108">
        <v>73831</v>
      </c>
      <c r="DE268" s="108">
        <v>23907</v>
      </c>
      <c r="DG268" s="108">
        <v>40156</v>
      </c>
      <c r="DK268" s="108">
        <v>38455</v>
      </c>
      <c r="DL268" s="108">
        <v>44600</v>
      </c>
      <c r="DM268" s="108">
        <v>40156</v>
      </c>
      <c r="DN268" s="115"/>
      <c r="DO268" s="252"/>
      <c r="DP268" s="252">
        <v>50156</v>
      </c>
      <c r="DQ268" s="108">
        <v>50156</v>
      </c>
      <c r="DR268" s="108">
        <v>40000</v>
      </c>
      <c r="DS268" s="108">
        <v>21000</v>
      </c>
      <c r="DT268" s="115"/>
      <c r="DV268" s="122"/>
      <c r="DW268" s="122"/>
      <c r="DX268" s="122"/>
      <c r="DY268" s="122"/>
      <c r="DZ268" s="108">
        <v>40000</v>
      </c>
      <c r="EA268" s="108">
        <v>25000</v>
      </c>
      <c r="EB268" s="108">
        <v>32000</v>
      </c>
      <c r="EF268" s="322">
        <v>20000</v>
      </c>
      <c r="EG268" s="322">
        <v>10000</v>
      </c>
    </row>
    <row r="269" spans="1:137" x14ac:dyDescent="0.45">
      <c r="A269" s="104" t="s">
        <v>222</v>
      </c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6"/>
      <c r="Z269" s="106"/>
      <c r="AA269" s="106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7"/>
      <c r="AM269" s="107"/>
      <c r="AN269" s="107"/>
      <c r="AO269" s="107"/>
      <c r="AP269" s="107"/>
      <c r="AQ269" s="107"/>
      <c r="AR269" s="107"/>
      <c r="AS269" s="107"/>
      <c r="AT269" s="107"/>
      <c r="AU269" s="107"/>
      <c r="AV269" s="107"/>
      <c r="AW269" s="107"/>
      <c r="AX269" s="107"/>
      <c r="AY269" s="107"/>
      <c r="AZ269" s="107"/>
      <c r="BA269" s="107"/>
      <c r="BB269" s="107"/>
      <c r="BC269" s="107"/>
      <c r="BD269" s="107"/>
      <c r="BE269" s="107"/>
      <c r="BF269" s="107"/>
      <c r="BG269" s="107"/>
      <c r="BH269" s="107"/>
      <c r="BI269" s="107"/>
      <c r="BJ269" s="107"/>
      <c r="BK269" s="107"/>
      <c r="BL269" s="107"/>
      <c r="BM269" s="107"/>
      <c r="BN269" s="107"/>
      <c r="BO269" s="107"/>
      <c r="BP269" s="107"/>
      <c r="BQ269" s="107"/>
      <c r="BR269" s="107"/>
      <c r="BS269" s="107"/>
      <c r="BT269" s="107"/>
      <c r="BU269" s="107"/>
      <c r="BV269" s="107"/>
      <c r="BW269" s="107"/>
      <c r="BX269" s="107"/>
      <c r="BY269" s="107"/>
      <c r="BZ269" s="107"/>
      <c r="CA269" s="107"/>
      <c r="CB269" s="107"/>
      <c r="CC269" s="107"/>
      <c r="CD269" s="107"/>
      <c r="CE269" s="105"/>
      <c r="CF269" s="105"/>
      <c r="CG269" s="105"/>
      <c r="CH269" s="108">
        <v>250000</v>
      </c>
      <c r="CI269" s="115"/>
      <c r="CJ269" s="115"/>
      <c r="CK269" s="108">
        <v>258000</v>
      </c>
      <c r="CL269" s="108">
        <v>250000</v>
      </c>
      <c r="CN269" s="122">
        <v>268000</v>
      </c>
      <c r="CQ269" s="122">
        <v>334400</v>
      </c>
      <c r="CR269" s="122">
        <v>28700</v>
      </c>
      <c r="CS269" s="108">
        <v>341400</v>
      </c>
      <c r="CX269" s="122">
        <v>520000</v>
      </c>
      <c r="CY269" s="122">
        <v>473952</v>
      </c>
      <c r="CZ269" s="108">
        <v>475000</v>
      </c>
      <c r="DD269" s="108">
        <v>600000</v>
      </c>
      <c r="DE269" s="108">
        <v>607625</v>
      </c>
      <c r="DG269" s="108">
        <v>532500</v>
      </c>
      <c r="DK269" s="108">
        <v>570000</v>
      </c>
      <c r="DL269" s="108">
        <v>591000</v>
      </c>
      <c r="DM269" s="108">
        <v>580000</v>
      </c>
      <c r="DN269" s="115"/>
      <c r="DO269" s="252"/>
      <c r="DP269" s="252">
        <v>260000</v>
      </c>
      <c r="DQ269" s="108">
        <v>260000</v>
      </c>
      <c r="DR269" s="108">
        <v>172052</v>
      </c>
      <c r="DS269" s="108">
        <v>344630</v>
      </c>
      <c r="DT269" s="115"/>
      <c r="DV269" s="122"/>
      <c r="DW269" s="122"/>
      <c r="DX269" s="122"/>
      <c r="DY269" s="122"/>
      <c r="DZ269" s="108">
        <v>463830</v>
      </c>
      <c r="EA269" s="108">
        <v>355000</v>
      </c>
      <c r="EB269" s="108">
        <v>352384</v>
      </c>
      <c r="EF269" s="322">
        <v>904122</v>
      </c>
      <c r="EG269" s="322">
        <v>631106</v>
      </c>
    </row>
    <row r="270" spans="1:137" x14ac:dyDescent="0.45">
      <c r="A270" s="104" t="s">
        <v>223</v>
      </c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6"/>
      <c r="Z270" s="106"/>
      <c r="AA270" s="106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7"/>
      <c r="AM270" s="107"/>
      <c r="AN270" s="107"/>
      <c r="AO270" s="107"/>
      <c r="AP270" s="107"/>
      <c r="AQ270" s="107"/>
      <c r="AR270" s="107"/>
      <c r="AS270" s="107"/>
      <c r="AT270" s="107"/>
      <c r="AU270" s="107"/>
      <c r="AV270" s="107"/>
      <c r="AW270" s="107"/>
      <c r="AX270" s="107"/>
      <c r="AY270" s="107"/>
      <c r="AZ270" s="107"/>
      <c r="BA270" s="107"/>
      <c r="BB270" s="107"/>
      <c r="BC270" s="107"/>
      <c r="BD270" s="107"/>
      <c r="BE270" s="107"/>
      <c r="BF270" s="107"/>
      <c r="BG270" s="107"/>
      <c r="BH270" s="107"/>
      <c r="BI270" s="107"/>
      <c r="BJ270" s="107"/>
      <c r="BK270" s="107"/>
      <c r="BL270" s="107"/>
      <c r="BM270" s="107"/>
      <c r="BN270" s="107"/>
      <c r="BO270" s="107"/>
      <c r="BP270" s="107"/>
      <c r="BQ270" s="107"/>
      <c r="BR270" s="107"/>
      <c r="BS270" s="107"/>
      <c r="BT270" s="107"/>
      <c r="BU270" s="107"/>
      <c r="BV270" s="107"/>
      <c r="BW270" s="107"/>
      <c r="BX270" s="107"/>
      <c r="BY270" s="107"/>
      <c r="BZ270" s="107"/>
      <c r="CA270" s="107"/>
      <c r="CB270" s="107"/>
      <c r="CC270" s="107"/>
      <c r="CD270" s="107"/>
      <c r="CE270" s="105"/>
      <c r="CF270" s="105"/>
      <c r="CG270" s="105"/>
      <c r="CH270" s="108">
        <v>25000</v>
      </c>
      <c r="CI270" s="115"/>
      <c r="CJ270" s="115"/>
      <c r="CK270" s="108">
        <v>10000</v>
      </c>
      <c r="CL270" s="108">
        <v>50000</v>
      </c>
      <c r="CN270" s="122">
        <v>28000</v>
      </c>
      <c r="CQ270" s="122">
        <v>10000</v>
      </c>
      <c r="CR270" s="122">
        <v>50000</v>
      </c>
      <c r="CS270" s="108">
        <v>40000</v>
      </c>
      <c r="CX270" s="122">
        <v>50000</v>
      </c>
      <c r="CY270" s="122">
        <v>50000</v>
      </c>
      <c r="CZ270" s="108">
        <v>50000</v>
      </c>
      <c r="DD270" s="108">
        <v>55000</v>
      </c>
      <c r="DE270" s="108">
        <v>50000</v>
      </c>
      <c r="DG270" s="108">
        <v>50000</v>
      </c>
      <c r="DK270" s="108">
        <v>50000</v>
      </c>
      <c r="DL270" s="108">
        <v>50000</v>
      </c>
      <c r="DM270" s="108">
        <v>50000</v>
      </c>
      <c r="DN270" s="115"/>
      <c r="DO270" s="252"/>
      <c r="DP270" s="252">
        <v>50000</v>
      </c>
      <c r="DQ270" s="108">
        <v>50000</v>
      </c>
      <c r="DR270" s="108">
        <v>50000</v>
      </c>
      <c r="DS270" s="108">
        <v>5000</v>
      </c>
      <c r="DT270" s="115"/>
      <c r="DV270" s="122"/>
      <c r="DW270" s="122"/>
      <c r="DX270" s="122"/>
      <c r="DY270" s="122"/>
      <c r="DZ270" s="108">
        <v>56000</v>
      </c>
      <c r="EA270" s="108">
        <v>56000</v>
      </c>
      <c r="EB270" s="108">
        <v>56000</v>
      </c>
      <c r="EF270" s="322">
        <v>58000</v>
      </c>
      <c r="EG270" s="322">
        <v>58000</v>
      </c>
    </row>
    <row r="271" spans="1:137" x14ac:dyDescent="0.45">
      <c r="A271" s="104" t="s">
        <v>224</v>
      </c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6"/>
      <c r="Z271" s="106"/>
      <c r="AA271" s="106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7"/>
      <c r="AM271" s="107"/>
      <c r="AN271" s="107"/>
      <c r="AO271" s="107"/>
      <c r="AP271" s="107"/>
      <c r="AQ271" s="107"/>
      <c r="AR271" s="107"/>
      <c r="AS271" s="107"/>
      <c r="AT271" s="107"/>
      <c r="AU271" s="107"/>
      <c r="AV271" s="107"/>
      <c r="AW271" s="107"/>
      <c r="AX271" s="107"/>
      <c r="AY271" s="107"/>
      <c r="AZ271" s="107"/>
      <c r="BA271" s="107"/>
      <c r="BB271" s="107"/>
      <c r="BC271" s="107"/>
      <c r="BD271" s="107"/>
      <c r="BE271" s="107"/>
      <c r="BF271" s="107"/>
      <c r="BG271" s="107"/>
      <c r="BH271" s="107"/>
      <c r="BI271" s="107"/>
      <c r="BJ271" s="107"/>
      <c r="BK271" s="107"/>
      <c r="BL271" s="107"/>
      <c r="BM271" s="107"/>
      <c r="BN271" s="107"/>
      <c r="BO271" s="107"/>
      <c r="BP271" s="107"/>
      <c r="BQ271" s="107"/>
      <c r="BR271" s="107"/>
      <c r="BS271" s="107"/>
      <c r="BT271" s="107"/>
      <c r="BU271" s="107"/>
      <c r="BV271" s="107"/>
      <c r="BW271" s="107"/>
      <c r="BX271" s="107"/>
      <c r="BY271" s="107"/>
      <c r="BZ271" s="107"/>
      <c r="CA271" s="107"/>
      <c r="CB271" s="107"/>
      <c r="CC271" s="107"/>
      <c r="CD271" s="107"/>
      <c r="CE271" s="105"/>
      <c r="CF271" s="105"/>
      <c r="CG271" s="105"/>
      <c r="CH271" s="108">
        <v>48000</v>
      </c>
      <c r="CI271" s="115"/>
      <c r="CJ271" s="115"/>
      <c r="CK271" s="108">
        <v>50000</v>
      </c>
      <c r="CL271" s="108">
        <v>48000</v>
      </c>
      <c r="CN271" s="122">
        <v>49000</v>
      </c>
      <c r="CQ271" s="122">
        <v>20000</v>
      </c>
      <c r="CR271" s="122">
        <v>51000</v>
      </c>
      <c r="CS271" s="108">
        <v>50000</v>
      </c>
      <c r="CX271" s="122">
        <v>60000</v>
      </c>
      <c r="CY271" s="122">
        <v>50000</v>
      </c>
      <c r="CZ271" s="108">
        <v>54000</v>
      </c>
      <c r="DD271" s="108">
        <v>90000</v>
      </c>
      <c r="DE271" s="108">
        <v>54000</v>
      </c>
      <c r="DG271" s="108">
        <v>65000</v>
      </c>
      <c r="DK271" s="108">
        <v>65000</v>
      </c>
      <c r="DL271" s="108">
        <v>65000</v>
      </c>
      <c r="DM271" s="108">
        <v>65000</v>
      </c>
      <c r="DN271" s="115"/>
      <c r="DO271" s="252"/>
      <c r="DP271" s="252">
        <v>65000</v>
      </c>
      <c r="DQ271" s="108">
        <v>65000</v>
      </c>
      <c r="DR271" s="108">
        <v>60000</v>
      </c>
      <c r="DS271" s="108">
        <v>45000</v>
      </c>
      <c r="DT271" s="115"/>
      <c r="DV271" s="122"/>
      <c r="DW271" s="122"/>
      <c r="DX271" s="122"/>
      <c r="DY271" s="122"/>
      <c r="DZ271" s="108">
        <v>45000</v>
      </c>
      <c r="EA271" s="108">
        <v>56000</v>
      </c>
      <c r="EB271" s="108">
        <v>65000</v>
      </c>
      <c r="EF271" s="322">
        <v>65000</v>
      </c>
      <c r="EG271" s="322">
        <v>178000</v>
      </c>
    </row>
    <row r="272" spans="1:137" x14ac:dyDescent="0.45">
      <c r="A272" s="104" t="s">
        <v>225</v>
      </c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6"/>
      <c r="Z272" s="106"/>
      <c r="AA272" s="106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7"/>
      <c r="AM272" s="107"/>
      <c r="AN272" s="107"/>
      <c r="AO272" s="107"/>
      <c r="AP272" s="107"/>
      <c r="AQ272" s="107"/>
      <c r="AR272" s="107"/>
      <c r="AS272" s="107"/>
      <c r="AT272" s="107"/>
      <c r="AU272" s="107"/>
      <c r="AV272" s="107"/>
      <c r="AW272" s="107"/>
      <c r="AX272" s="107"/>
      <c r="AY272" s="107"/>
      <c r="AZ272" s="107"/>
      <c r="BA272" s="107"/>
      <c r="BB272" s="107"/>
      <c r="BC272" s="107"/>
      <c r="BD272" s="107"/>
      <c r="BE272" s="107"/>
      <c r="BF272" s="107"/>
      <c r="BG272" s="107"/>
      <c r="BH272" s="107"/>
      <c r="BI272" s="107"/>
      <c r="BJ272" s="107"/>
      <c r="BK272" s="107"/>
      <c r="BL272" s="107"/>
      <c r="BM272" s="107"/>
      <c r="BN272" s="107"/>
      <c r="BO272" s="107"/>
      <c r="BP272" s="107"/>
      <c r="BQ272" s="107"/>
      <c r="BR272" s="107"/>
      <c r="BS272" s="107"/>
      <c r="BT272" s="107"/>
      <c r="BU272" s="107"/>
      <c r="BV272" s="107"/>
      <c r="BW272" s="107"/>
      <c r="BX272" s="107"/>
      <c r="BY272" s="107"/>
      <c r="BZ272" s="107"/>
      <c r="CA272" s="107"/>
      <c r="CB272" s="107"/>
      <c r="CC272" s="107"/>
      <c r="CD272" s="107"/>
      <c r="CE272" s="105"/>
      <c r="CF272" s="105"/>
      <c r="CG272" s="105"/>
      <c r="CH272" s="108">
        <v>35100</v>
      </c>
      <c r="CI272" s="115"/>
      <c r="CJ272" s="115"/>
      <c r="CK272" s="108">
        <v>48000</v>
      </c>
      <c r="CL272" s="108">
        <v>35100</v>
      </c>
      <c r="CN272" s="122">
        <v>40000</v>
      </c>
      <c r="CQ272" s="122">
        <v>10000</v>
      </c>
      <c r="CR272" s="122">
        <v>2500</v>
      </c>
      <c r="CS272" s="108">
        <v>24000</v>
      </c>
      <c r="CX272" s="122">
        <v>75000</v>
      </c>
      <c r="CY272" s="122">
        <v>45000</v>
      </c>
      <c r="CZ272" s="108">
        <v>50000</v>
      </c>
      <c r="DD272" s="108">
        <v>98091</v>
      </c>
      <c r="DE272" s="108">
        <v>58525</v>
      </c>
      <c r="DG272" s="108">
        <v>85000</v>
      </c>
      <c r="DK272" s="108">
        <v>89593</v>
      </c>
      <c r="DL272" s="108">
        <v>50000</v>
      </c>
      <c r="DM272" s="108">
        <v>60000</v>
      </c>
      <c r="DN272" s="115"/>
      <c r="DO272" s="252"/>
      <c r="DP272" s="252">
        <v>28201</v>
      </c>
      <c r="DQ272" s="108">
        <v>28201</v>
      </c>
      <c r="DR272" s="108">
        <v>40000</v>
      </c>
      <c r="DS272" s="108">
        <v>28000</v>
      </c>
      <c r="DT272" s="115"/>
      <c r="DV272" s="122"/>
      <c r="DW272" s="122"/>
      <c r="DX272" s="122"/>
      <c r="DY272" s="122"/>
      <c r="DZ272" s="108">
        <v>52448</v>
      </c>
      <c r="EA272" s="108">
        <v>12300</v>
      </c>
      <c r="EB272" s="108">
        <v>11277</v>
      </c>
      <c r="EF272" s="322">
        <v>12191</v>
      </c>
      <c r="EG272" s="322">
        <v>3350</v>
      </c>
    </row>
    <row r="273" spans="1:137" x14ac:dyDescent="0.45">
      <c r="A273" s="104" t="s">
        <v>387</v>
      </c>
      <c r="DM273" s="122"/>
      <c r="DO273" s="122"/>
      <c r="DP273" s="235">
        <v>20000</v>
      </c>
      <c r="DQ273" s="108">
        <v>20000</v>
      </c>
      <c r="DR273" s="108">
        <v>12500</v>
      </c>
      <c r="DS273" s="108">
        <v>16250</v>
      </c>
      <c r="DV273" s="122"/>
      <c r="DW273" s="122"/>
      <c r="DX273" s="122"/>
      <c r="DY273" s="122"/>
      <c r="DZ273" s="108">
        <v>20000</v>
      </c>
      <c r="EA273" s="108">
        <v>20000</v>
      </c>
      <c r="EB273" s="108">
        <v>20000</v>
      </c>
      <c r="EF273" s="322">
        <v>10000</v>
      </c>
      <c r="EG273" s="322">
        <v>26000</v>
      </c>
    </row>
    <row r="274" spans="1:137" x14ac:dyDescent="0.45">
      <c r="A274" s="104" t="s">
        <v>390</v>
      </c>
      <c r="DM274" s="122"/>
      <c r="DO274" s="122"/>
      <c r="DQ274" s="122"/>
      <c r="DR274" s="108">
        <v>6700</v>
      </c>
      <c r="DS274" s="108">
        <v>6700</v>
      </c>
      <c r="DV274" s="122"/>
      <c r="DW274" s="122"/>
      <c r="DX274" s="122"/>
      <c r="DY274" s="108">
        <v>100</v>
      </c>
      <c r="DZ274" s="108">
        <v>3500</v>
      </c>
      <c r="EA274" s="108">
        <v>4700</v>
      </c>
      <c r="EB274" s="108">
        <v>4700</v>
      </c>
      <c r="EF274" s="322">
        <v>6300</v>
      </c>
      <c r="EG274" s="322">
        <v>4600</v>
      </c>
    </row>
  </sheetData>
  <sortState xmlns:xlrd2="http://schemas.microsoft.com/office/spreadsheetml/2017/richdata2" ref="A39:CR47">
    <sortCondition ref="A39:A47"/>
  </sortState>
  <mergeCells count="22">
    <mergeCell ref="A212:Z212"/>
    <mergeCell ref="A166:Z166"/>
    <mergeCell ref="A242:AE242"/>
    <mergeCell ref="A246:Z246"/>
    <mergeCell ref="A229:Z229"/>
    <mergeCell ref="A172:Z172"/>
    <mergeCell ref="A116:Z116"/>
    <mergeCell ref="A249:DF249"/>
    <mergeCell ref="A245:Z245"/>
    <mergeCell ref="A1:CE1"/>
    <mergeCell ref="A170:CE170"/>
    <mergeCell ref="A88:CE88"/>
    <mergeCell ref="A4:Z4"/>
    <mergeCell ref="A37:Z37"/>
    <mergeCell ref="A152:Z152"/>
    <mergeCell ref="A16:Z16"/>
    <mergeCell ref="A5:Z5"/>
    <mergeCell ref="A46:Z46"/>
    <mergeCell ref="A66:Z66"/>
    <mergeCell ref="A91:Z91"/>
    <mergeCell ref="A86:Z86"/>
    <mergeCell ref="A128:Z128"/>
  </mergeCells>
  <phoneticPr fontId="0" type="noConversion"/>
  <printOptions horizontalCentered="1" verticalCentered="1"/>
  <pageMargins left="0.12" right="0.46" top="0.56000000000000005" bottom="0.26" header="0.25" footer="0.33"/>
  <pageSetup scale="83" fitToHeight="2" orientation="landscape" horizontalDpi="4294967293" verticalDpi="4294967293" r:id="rId1"/>
  <headerFooter alignWithMargins="0">
    <oddHeader>&amp;L&amp;"Arial,Bold"&amp;14C-MANC's   Recommendations
&amp;C&amp;"Arial Black,Regular"&amp;14Project Funding - Fiscal Year 2024&amp;R(Amounts in Thousands)</oddHeader>
    <oddFooter>Page &amp;P of &amp;N</oddFooter>
  </headerFooter>
  <rowBreaks count="3" manualBreakCount="3">
    <brk id="87" max="139" man="1"/>
    <brk id="169" max="139" man="1"/>
    <brk id="209" max="13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8BAE8-9B65-4D69-885A-7CF447DA004D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41"/>
  <sheetViews>
    <sheetView showGridLines="0" workbookViewId="0">
      <selection activeCell="D19" sqref="D19"/>
    </sheetView>
  </sheetViews>
  <sheetFormatPr defaultRowHeight="12.5" x14ac:dyDescent="0.25"/>
  <sheetData>
    <row r="1" s="2" customFormat="1" ht="48" customHeight="1" x14ac:dyDescent="0.45"/>
    <row r="22" s="1" customFormat="1" ht="13" x14ac:dyDescent="0.3"/>
    <row r="23" s="1" customFormat="1" ht="13" x14ac:dyDescent="0.3"/>
    <row r="38" s="1" customFormat="1" ht="13" x14ac:dyDescent="0.3"/>
    <row r="41" s="1" customFormat="1" ht="13" x14ac:dyDescent="0.3"/>
  </sheetData>
  <phoneticPr fontId="0" type="noConversion"/>
  <printOptions gridLines="1"/>
  <pageMargins left="0.35" right="0.21" top="0.56000000000000005" bottom="0.24" header="0.18" footer="0.24"/>
  <pageSetup fitToHeight="2" orientation="landscape" horizontalDpi="4294967294" verticalDpi="300" r:id="rId1"/>
  <headerFooter alignWithMargins="0">
    <oddHeader>&amp;L&amp;"Arial,Bold"&amp;14C-MANC's Recommendations&amp;C&amp;"Arial Black,Regular"&amp;14Operation and Maintenance - Fiscal Year 2002&amp;10
&amp;R(Amounts in Thousands)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 Fundings</vt:lpstr>
      <vt:lpstr>Sheet1</vt:lpstr>
      <vt:lpstr>Operation and Maintenance</vt:lpstr>
      <vt:lpstr>'Project Fundings'!Print_Area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Federal Appropriations</dc:subject>
  <dc:creator>Information Services</dc:creator>
  <cp:lastModifiedBy>James M. Haussener</cp:lastModifiedBy>
  <cp:lastPrinted>2023-08-10T07:11:24Z</cp:lastPrinted>
  <dcterms:created xsi:type="dcterms:W3CDTF">2000-01-26T19:45:50Z</dcterms:created>
  <dcterms:modified xsi:type="dcterms:W3CDTF">2023-08-10T08:19:08Z</dcterms:modified>
</cp:coreProperties>
</file>